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Vulnérabilité des Zones d'emploi 2020\Données\Graphiques\"/>
    </mc:Choice>
  </mc:AlternateContent>
  <bookViews>
    <workbookView xWindow="0" yWindow="0" windowWidth="28800" windowHeight="12300"/>
  </bookViews>
  <sheets>
    <sheet name="Sommaire" sheetId="22" r:id="rId1"/>
    <sheet name="Tableau 1" sheetId="21" r:id="rId2"/>
    <sheet name="Graphique 1" sheetId="20" r:id="rId3"/>
    <sheet name="Carte 1" sheetId="23" r:id="rId4"/>
    <sheet name="Cartes 2 et 3" sheetId="24" r:id="rId5"/>
    <sheet name="Graphiques 2 et 3" sheetId="17" r:id="rId6"/>
    <sheet name="Cartes 4 et 5" sheetId="25" r:id="rId7"/>
    <sheet name="Graphiques 4 et 5" sheetId="16" r:id="rId8"/>
    <sheet name="Carte 6" sheetId="26" r:id="rId9"/>
    <sheet name="Cartes 7 et 8" sheetId="27" r:id="rId10"/>
    <sheet name="Tableau 2" sheetId="2" r:id="rId11"/>
    <sheet name="Cartes 9 et 10" sheetId="28" r:id="rId12"/>
    <sheet name="Cartes 11 et 12" sheetId="29" r:id="rId13"/>
  </sheets>
  <externalReferences>
    <externalReference r:id="rId14"/>
    <externalReference r:id="rId15"/>
  </externalReferences>
  <definedNames>
    <definedName name="_xlnm._FilterDatabase" localSheetId="2" hidden="1">'Graphique 1'!#REF!</definedName>
    <definedName name="_xlnm._FilterDatabase" localSheetId="7" hidden="1">'Graphiques 4 et 5'!#REF!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7" l="1"/>
  <c r="A6" i="17"/>
  <c r="A7" i="17"/>
  <c r="A10" i="17"/>
  <c r="A11" i="17"/>
  <c r="A14" i="17"/>
  <c r="A15" i="17"/>
  <c r="A2" i="17"/>
  <c r="A4" i="17"/>
  <c r="A5" i="17"/>
  <c r="A8" i="17"/>
  <c r="A9" i="17"/>
  <c r="A12" i="17"/>
  <c r="A13" i="17"/>
  <c r="A16" i="17"/>
  <c r="J3" i="20" l="1"/>
  <c r="I3" i="20"/>
  <c r="I2" i="20"/>
  <c r="G17" i="20" l="1"/>
  <c r="L3" i="20"/>
  <c r="K2" i="20"/>
  <c r="J2" i="20"/>
  <c r="E16" i="2" l="1"/>
</calcChain>
</file>

<file path=xl/sharedStrings.xml><?xml version="1.0" encoding="utf-8"?>
<sst xmlns="http://schemas.openxmlformats.org/spreadsheetml/2006/main" count="6417" uniqueCount="785">
  <si>
    <t>La Tarentaise</t>
  </si>
  <si>
    <t>Porto-Vecchio</t>
  </si>
  <si>
    <t>Le Mont Blanc</t>
  </si>
  <si>
    <t>Montbéliard</t>
  </si>
  <si>
    <t>Briançon</t>
  </si>
  <si>
    <t>Sainte-Maxime</t>
  </si>
  <si>
    <t>Menton</t>
  </si>
  <si>
    <t>Propriano</t>
  </si>
  <si>
    <t>Le Chablais</t>
  </si>
  <si>
    <t>Calvi</t>
  </si>
  <si>
    <t>La Vallée de l'Arve</t>
  </si>
  <si>
    <t>Côte sous le vent</t>
  </si>
  <si>
    <t>Roissy</t>
  </si>
  <si>
    <t>La Maurienne</t>
  </si>
  <si>
    <t>Nice</t>
  </si>
  <si>
    <t>Agde-Pézenas</t>
  </si>
  <si>
    <t>Valréas</t>
  </si>
  <si>
    <t>Ajaccio</t>
  </si>
  <si>
    <t>Bastia</t>
  </si>
  <si>
    <t>Corte</t>
  </si>
  <si>
    <t>Tarbes-Lourdes</t>
  </si>
  <si>
    <t>Marne-la-Vallée</t>
  </si>
  <si>
    <t>Toulouse</t>
  </si>
  <si>
    <t>Paris</t>
  </si>
  <si>
    <t>Le Sud-Caraibe</t>
  </si>
  <si>
    <t>Marseille</t>
  </si>
  <si>
    <t>Strasbourg</t>
  </si>
  <si>
    <t>Le Sud</t>
  </si>
  <si>
    <t>Evry</t>
  </si>
  <si>
    <t>Les Sables-d'Olonne</t>
  </si>
  <si>
    <t>Bordeaux</t>
  </si>
  <si>
    <t>Lyon</t>
  </si>
  <si>
    <t>Montpellier</t>
  </si>
  <si>
    <t>Rouen</t>
  </si>
  <si>
    <t>Nantes</t>
  </si>
  <si>
    <t>Nevers</t>
  </si>
  <si>
    <t>Est-littoral</t>
  </si>
  <si>
    <t>Savanes</t>
  </si>
  <si>
    <t>Marie-Galante</t>
  </si>
  <si>
    <t>Rennes</t>
  </si>
  <si>
    <t>Bagnols-sur-Cèze</t>
  </si>
  <si>
    <t>Mayenne</t>
  </si>
  <si>
    <t>Orange</t>
  </si>
  <si>
    <t>Sablé-sur-Sarthe</t>
  </si>
  <si>
    <t>Bollène-Pierrelatte</t>
  </si>
  <si>
    <t>Lille</t>
  </si>
  <si>
    <t>Romilly-sur-Seine</t>
  </si>
  <si>
    <t>Montauban</t>
  </si>
  <si>
    <t>Cognac</t>
  </si>
  <si>
    <t>Chinon</t>
  </si>
  <si>
    <t>Le Nord</t>
  </si>
  <si>
    <t>Le Centre-Atlantique</t>
  </si>
  <si>
    <t>L'Est</t>
  </si>
  <si>
    <t>Carhaix-Plouguer</t>
  </si>
  <si>
    <t>Langon</t>
  </si>
  <si>
    <t>Vitré</t>
  </si>
  <si>
    <t>Niort</t>
  </si>
  <si>
    <t>Ploërmel</t>
  </si>
  <si>
    <t>Pontivy-Loudéac</t>
  </si>
  <si>
    <t>Laon</t>
  </si>
  <si>
    <t>Le Nord-Atlantique</t>
  </si>
  <si>
    <t>Grande Métropole</t>
  </si>
  <si>
    <t>Score cumulé - Classement</t>
  </si>
  <si>
    <t>moyenne 12 métro.</t>
  </si>
  <si>
    <t>valeur d'entrée top 30</t>
  </si>
  <si>
    <r>
      <rPr>
        <b/>
        <sz val="11"/>
        <color theme="1"/>
        <rFont val="Calibri"/>
        <family val="2"/>
        <scheme val="minor"/>
      </rPr>
      <t xml:space="preserve">Valeur ajoutée </t>
    </r>
    <r>
      <rPr>
        <sz val="11"/>
        <color theme="1"/>
        <rFont val="Calibri"/>
        <family val="2"/>
        <scheme val="minor"/>
      </rPr>
      <t>- Ecart à la moyenne</t>
    </r>
  </si>
  <si>
    <r>
      <rPr>
        <b/>
        <sz val="11"/>
        <color theme="1"/>
        <rFont val="Calibri"/>
        <family val="2"/>
        <scheme val="minor"/>
      </rPr>
      <t>Activité partielle</t>
    </r>
    <r>
      <rPr>
        <sz val="11"/>
        <color theme="1"/>
        <rFont val="Calibri"/>
        <family val="2"/>
        <scheme val="minor"/>
      </rPr>
      <t xml:space="preserve"> - Ecart à la moyenne</t>
    </r>
  </si>
  <si>
    <t>Taux d'activité partielle</t>
  </si>
  <si>
    <t>Effet résiduel local</t>
  </si>
  <si>
    <t>Effet de la composition sectorielle locale</t>
  </si>
  <si>
    <t>Taux d'activité partielle national</t>
  </si>
  <si>
    <t>Variation nationale d'emploi</t>
  </si>
  <si>
    <t>Variation d'emploi</t>
  </si>
  <si>
    <t>A88</t>
  </si>
  <si>
    <t>90</t>
  </si>
  <si>
    <t>Act. créativ. artistiques &amp; de spectacle</t>
  </si>
  <si>
    <t>France</t>
  </si>
  <si>
    <t>55</t>
  </si>
  <si>
    <t>Hébergement</t>
  </si>
  <si>
    <t>06</t>
  </si>
  <si>
    <t>Extraction d'hydrocarbures</t>
  </si>
  <si>
    <t>79</t>
  </si>
  <si>
    <t>Act .ag. voyage voyagiste sv. résa. etc.</t>
  </si>
  <si>
    <t>91</t>
  </si>
  <si>
    <t>Biblioth. archive musée &amp; aut. act. cul.</t>
  </si>
  <si>
    <t>56</t>
  </si>
  <si>
    <t>Restauration</t>
  </si>
  <si>
    <t>07</t>
  </si>
  <si>
    <t>Extraction de minerais métalliques</t>
  </si>
  <si>
    <t>59</t>
  </si>
  <si>
    <t>Prod. films ; enr. sonore &amp; éd. musicale</t>
  </si>
  <si>
    <t>93</t>
  </si>
  <si>
    <t>Act. sportives, récréatives &amp; de loisirs</t>
  </si>
  <si>
    <t>18</t>
  </si>
  <si>
    <t>Imprimerie &amp; reprod. d'enregistrements</t>
  </si>
  <si>
    <t>78</t>
  </si>
  <si>
    <t>Activités liées à l'emploi</t>
  </si>
  <si>
    <t>92</t>
  </si>
  <si>
    <t>Organisation jeux de hasard &amp; d'argent</t>
  </si>
  <si>
    <t>14</t>
  </si>
  <si>
    <t>Industrie de l'habillement</t>
  </si>
  <si>
    <t>12</t>
  </si>
  <si>
    <t>Fabrication de produits à base de tabac</t>
  </si>
  <si>
    <t>53</t>
  </si>
  <si>
    <t>Activités de poste et de courrier</t>
  </si>
  <si>
    <t>37</t>
  </si>
  <si>
    <t>Collecte et traitement des eaux usées</t>
  </si>
  <si>
    <t>99</t>
  </si>
  <si>
    <t>Act. organisations extraterritoriales</t>
  </si>
  <si>
    <t>73</t>
  </si>
  <si>
    <t>Publicité et études de marché</t>
  </si>
  <si>
    <t>31</t>
  </si>
  <si>
    <t>Fabrication de meubles</t>
  </si>
  <si>
    <t>94</t>
  </si>
  <si>
    <t>Activités des organisations associatives</t>
  </si>
  <si>
    <t>13</t>
  </si>
  <si>
    <t>Fabrication de textiles</t>
  </si>
  <si>
    <t>95</t>
  </si>
  <si>
    <t>Répar. ordi. &amp; bien perso. &amp; domestique</t>
  </si>
  <si>
    <t>51</t>
  </si>
  <si>
    <t>Transports aériens</t>
  </si>
  <si>
    <t>96</t>
  </si>
  <si>
    <t>Autres services personnels</t>
  </si>
  <si>
    <t>60</t>
  </si>
  <si>
    <t>Programmation et diffusion</t>
  </si>
  <si>
    <t>25</t>
  </si>
  <si>
    <t>Fab. prod. métalliq. sf machine &amp; équipt</t>
  </si>
  <si>
    <t>82</t>
  </si>
  <si>
    <t>Act. admin. &amp; aut. act. soutien aux ent.</t>
  </si>
  <si>
    <t>15</t>
  </si>
  <si>
    <t>Industrie du cuir et de la chaussure</t>
  </si>
  <si>
    <t>24</t>
  </si>
  <si>
    <t>Métallurgie</t>
  </si>
  <si>
    <t>27</t>
  </si>
  <si>
    <t>Fabrication d'équipements électriques</t>
  </si>
  <si>
    <t>80</t>
  </si>
  <si>
    <t>Enquêtes et sécurité</t>
  </si>
  <si>
    <t>29</t>
  </si>
  <si>
    <t>Industrie automobile</t>
  </si>
  <si>
    <t>22</t>
  </si>
  <si>
    <t>Fab. prod. en caoutchouc &amp; en plastique</t>
  </si>
  <si>
    <t>61</t>
  </si>
  <si>
    <t>Télécommunications</t>
  </si>
  <si>
    <t>50</t>
  </si>
  <si>
    <t>Transports par eau</t>
  </si>
  <si>
    <t>23</t>
  </si>
  <si>
    <t>Fab. aut. prod. minéraux non métalliques</t>
  </si>
  <si>
    <t>47</t>
  </si>
  <si>
    <t>Com. détail, sf automobiles &amp; motocycles</t>
  </si>
  <si>
    <t>77</t>
  </si>
  <si>
    <t>Activités de location et location-bail</t>
  </si>
  <si>
    <t>85</t>
  </si>
  <si>
    <t>Enseignement</t>
  </si>
  <si>
    <t>28</t>
  </si>
  <si>
    <t>Fabric. de machines &amp; équipements n.c.a.</t>
  </si>
  <si>
    <t>46</t>
  </si>
  <si>
    <t>Commerce gros hors auto. &amp; motocycle</t>
  </si>
  <si>
    <t>17</t>
  </si>
  <si>
    <t>Industrie du papier et du carton</t>
  </si>
  <si>
    <t>41</t>
  </si>
  <si>
    <t>Construction de bâtiments</t>
  </si>
  <si>
    <t>68</t>
  </si>
  <si>
    <t>Activités immobilières</t>
  </si>
  <si>
    <t>81</t>
  </si>
  <si>
    <t>Sces relatifs bâtimnt &amp; aménagt paysager</t>
  </si>
  <si>
    <t>65</t>
  </si>
  <si>
    <t>Assurance</t>
  </si>
  <si>
    <t>49</t>
  </si>
  <si>
    <t>Transport terrest. &amp; trans. par conduite</t>
  </si>
  <si>
    <t>10</t>
  </si>
  <si>
    <t>Industries alimentaires</t>
  </si>
  <si>
    <t>33</t>
  </si>
  <si>
    <t>Réparation &amp; install. machine &amp; équipt</t>
  </si>
  <si>
    <t>74</t>
  </si>
  <si>
    <t>Aut. act. spécial., scientifiq. &amp; techn.</t>
  </si>
  <si>
    <t>64</t>
  </si>
  <si>
    <t>Act. financ. hs assur. &amp; cais. retraite</t>
  </si>
  <si>
    <t>26</t>
  </si>
  <si>
    <t>Fab. prod. informat., électroniq. &amp; opt.</t>
  </si>
  <si>
    <t>69</t>
  </si>
  <si>
    <t>Activités juridiques et comptables</t>
  </si>
  <si>
    <t>45</t>
  </si>
  <si>
    <t>Commerce &amp; répar. automobile &amp; motocycle</t>
  </si>
  <si>
    <t>58</t>
  </si>
  <si>
    <t>Édition</t>
  </si>
  <si>
    <t>39</t>
  </si>
  <si>
    <t>Dépollution &amp; autre sces gestion déchets</t>
  </si>
  <si>
    <t>16</t>
  </si>
  <si>
    <t>Trav. bois; fab. article bois, vannerie</t>
  </si>
  <si>
    <t>32</t>
  </si>
  <si>
    <t>Autres industries manufacturières</t>
  </si>
  <si>
    <t>09</t>
  </si>
  <si>
    <t>Sces de soutien aux indust. extractives</t>
  </si>
  <si>
    <t>08</t>
  </si>
  <si>
    <t>Autres industries extractives</t>
  </si>
  <si>
    <t>88</t>
  </si>
  <si>
    <t>Action sociale sans hébergement</t>
  </si>
  <si>
    <t>38</t>
  </si>
  <si>
    <t>Collecte, gestion déchets ; récupération</t>
  </si>
  <si>
    <t>11</t>
  </si>
  <si>
    <t>Fabrication de boissons</t>
  </si>
  <si>
    <t>19</t>
  </si>
  <si>
    <t>Cokéfaction et raffinage</t>
  </si>
  <si>
    <t>35</t>
  </si>
  <si>
    <t>Prdn &amp; distr. élec. gaz vap. &amp; air cond.</t>
  </si>
  <si>
    <t>86</t>
  </si>
  <si>
    <t>Activités pour la santé humaine</t>
  </si>
  <si>
    <t>52</t>
  </si>
  <si>
    <t>Entreposage &amp; sce auxiliaire des transp.</t>
  </si>
  <si>
    <t>84</t>
  </si>
  <si>
    <t>Admin. publi. &amp; défense; séc. soc. obli.</t>
  </si>
  <si>
    <t>66</t>
  </si>
  <si>
    <t>Act. auxiliaire sces financ. &amp; d'assur.</t>
  </si>
  <si>
    <t>62</t>
  </si>
  <si>
    <t>Pgmtion, conseil &amp; aut. act. informatiq.</t>
  </si>
  <si>
    <t>63</t>
  </si>
  <si>
    <t>Services d'information</t>
  </si>
  <si>
    <t>71</t>
  </si>
  <si>
    <t>Architec. &amp; ingénierie; ctrle ana. tech.</t>
  </si>
  <si>
    <t>36</t>
  </si>
  <si>
    <t>Captage, traitement &amp; distribution d'eau</t>
  </si>
  <si>
    <t>21</t>
  </si>
  <si>
    <t>Industrie pharmaceutique</t>
  </si>
  <si>
    <t>43</t>
  </si>
  <si>
    <t>Travaux de construction spécialisés</t>
  </si>
  <si>
    <t>30</t>
  </si>
  <si>
    <t>Fabric. d'autres matériels de transport</t>
  </si>
  <si>
    <t>20</t>
  </si>
  <si>
    <t>Industrie chimique</t>
  </si>
  <si>
    <t>72</t>
  </si>
  <si>
    <t>Recherche-développement scientifique</t>
  </si>
  <si>
    <t>42</t>
  </si>
  <si>
    <t>Génie civil</t>
  </si>
  <si>
    <t>87</t>
  </si>
  <si>
    <t>Hébergement médico-social et social</t>
  </si>
  <si>
    <t>70</t>
  </si>
  <si>
    <t>Act. sièges sociaux ; conseil de gestion</t>
  </si>
  <si>
    <t>75</t>
  </si>
  <si>
    <t>Activités vétérinaires</t>
  </si>
  <si>
    <r>
      <rPr>
        <b/>
        <sz val="11"/>
        <color theme="1"/>
        <rFont val="Calibri"/>
        <family val="2"/>
        <scheme val="minor"/>
      </rPr>
      <t>Destruction d'Emploi</t>
    </r>
    <r>
      <rPr>
        <sz val="11"/>
        <color theme="1"/>
        <rFont val="Calibri"/>
        <family val="2"/>
        <scheme val="minor"/>
      </rPr>
      <t xml:space="preserve"> - Ecart à la moyenne</t>
    </r>
  </si>
  <si>
    <t>T1</t>
  </si>
  <si>
    <t>T2</t>
  </si>
  <si>
    <t>T3</t>
  </si>
  <si>
    <t>T4</t>
  </si>
  <si>
    <t>2020 (moyenne annuelle)</t>
  </si>
  <si>
    <t>Tableau 1. Evolution des trois principaux indicateurs en 2020 (en %)</t>
  </si>
  <si>
    <t>Graphique 4. Décomposition du taux d'évolution de l'emploi salarié privé des 15 zones d'emploi les moins dynamiques en 2020 (en écart à la moyenne nationale)</t>
  </si>
  <si>
    <t>Tableau 2. Situation des douze zones d'emploi des grandes métropoles selon les indicateurs d'impact 2020</t>
  </si>
  <si>
    <t>Quimperlé</t>
  </si>
  <si>
    <t>Taux de croissance de la valeur ajoutée (en glissement annuel) - Insee</t>
  </si>
  <si>
    <t>Taux de recours apparent à l'activité partielle (en % de la masse salariale totale) - France Stratégie</t>
  </si>
  <si>
    <t>*Données brutes traitées par France Stratégie qui diffèrent légèrement de ceux publiées par l’Acoss.</t>
  </si>
  <si>
    <t>Taux de croissance de l’emploi salarié privé (en glissement annuel) -  France Stratégie*</t>
  </si>
  <si>
    <t>2020 - 15 zones les plus mobilisatrices</t>
  </si>
  <si>
    <t>2020 - 15 zones les moins mobilisatrices</t>
  </si>
  <si>
    <t>2020 - 15 zones les plus créatrices d'emploi</t>
  </si>
  <si>
    <t>2020 - 15 zones les plus destructrices d'emploi</t>
  </si>
  <si>
    <t xml:space="preserve">Lecture : Pour la zone d’emploi de Toulouse, la composition sectorielle de l’emploi exposerait l’activité locale à une perte de valeur ajoutée de 1,6 points plus élevée que celle de la moyenne nationale (8,2 %), classant la zone dans les 30 territoires les plus vulnérables selon cet indicateur. Le taux de recours apparent à l’activité partielle y a été, en 2020, de 0,8 point supérieur à la moyenne nationale (4,3 %). La quatrième colonne indique que la destruction d’emploi en 2020 par rapport à 2019 y a été 0,4 point inférieur à la moyenne nationale (1,5 %). Selon le score cumulé (colonne 6), Toulouse se situe à la 54ème place des territoires les plus affectés par la crise. En rouge figurent les indicateurs pour lesquels la métropole correspondante apparaît dans le top 30 des territoires les plus affectés par la crise selon l’indicateur considéré. </t>
  </si>
  <si>
    <r>
      <t xml:space="preserve">Note: la zone d’emploi de Paris rassemble les départements de Paris </t>
    </r>
    <r>
      <rPr>
        <i/>
        <sz val="8"/>
        <color rgb="FF000000"/>
        <rFont val="Arial"/>
        <family val="2"/>
      </rPr>
      <t>intra-muros</t>
    </r>
    <r>
      <rPr>
        <sz val="8"/>
        <color rgb="FF000000"/>
        <rFont val="Arial"/>
        <family val="2"/>
      </rPr>
      <t xml:space="preserve"> et de la petite couronne. Elle ne couvre qu’un peu plus de la moitié de la population de l’agglomération parisienne dans son ensemble.</t>
    </r>
  </si>
  <si>
    <r>
      <t>Source : France Stratégie</t>
    </r>
    <r>
      <rPr>
        <sz val="10"/>
        <color rgb="FF000000"/>
        <rFont val="Arial"/>
        <family val="2"/>
      </rPr>
      <t> </t>
    </r>
  </si>
  <si>
    <t>Champ : France (hors Mayotte), emploi salarié privé (hors agriculture et particuliers-employeurs). </t>
  </si>
  <si>
    <t>Lecture : en 2020, à Laon, le taux de croissance de l’emploi salarié privé a augmenté de 6,7 %, contre une baisse d’environ -1,5 % au niveau national, soit un écart de +5,2 points de %. Cet écart est expliqué majoritairement par l'évolution de l’emploi spécifique des entreprises de la zone.</t>
  </si>
  <si>
    <t>Source : France Stratégie, à partir de Sequoia (Acoss).</t>
  </si>
  <si>
    <t>Champ : France (hors Mayotte), emploi salarié privé (hors agriculture et particuliers-employeurs)</t>
  </si>
  <si>
    <t>Lecture : en 2020, à la Tarentaise, le taux de croissance de l’emploi salarié privé a chuté de -12,0 %, contre -1,5 % au niveau national, soit un écart de -10,5 points de %. Cet écart est expliqué pour un cinquième par la structure sectorielle défavorable de la zone.</t>
  </si>
  <si>
    <t>Source : France Stratégie, à partir de de Sequoia (Acoss). </t>
  </si>
  <si>
    <t>Graphique 3. Décomposition du taux de recours apparent à l'activité partielle* des quinze zones d'emploi les moins mobilisatrices du dispositif en 2020 (en écart à la moyenne nationale)</t>
  </si>
  <si>
    <t>*Défini comme le montant d’activité partielle rapporté à la masse salariale versée (y compris montant d’activité partielle) au sein du secteur privé.</t>
  </si>
  <si>
    <t>Champ : France (hors Mayotte), établissements du secteur privé (hors agriculture et particuliers-employeurs). </t>
  </si>
  <si>
    <t xml:space="preserve">Note: Le calcul de l’effet de composition sectorielle local est réalisé sur la base d’une désagrégation sectorielle en 82 secteurs. </t>
  </si>
  <si>
    <t>Lecture : en 2020, à Pontivy-Loudéac, le taux de recours apparent à l’activité partielle a atteint 2,1 % de la masse salariale annuelle, contre 4,3 % au niveau national, soit un écart de -2,2 points de %. Cet écart est expliqué pour un quart par le comportement de recours spécifique des entreprises de la zone.</t>
  </si>
  <si>
    <t>Source : France Stratégie, à partir de DSN (Acoss).</t>
  </si>
  <si>
    <t>Graphique 2. Décomposition du taux de recours apparent à l'activité partielle des quinze zones d'emploi les plus mobilisatrices du dispostif en 2020 (en écart à la moyenne nationale)</t>
  </si>
  <si>
    <t>Champ : France (hors Mayotte), établissements privés (hors agriculture et particuliers-employeurs). </t>
  </si>
  <si>
    <t>Lecture : en 2020, à Roissy, le taux de recours apparent à l’activité partielle a atteint 11 % de la masse salariale annuelle, contre 4,3 % au niveau national, soit un écart de +6,7 points de %. Cet écart est expliqué pour trois cinquièmes par la structure sectorielle défavorable de la zone.</t>
  </si>
  <si>
    <t>Source : France Stratégie, à partir de DSN (Acoss). </t>
  </si>
  <si>
    <t>Libellé A88</t>
  </si>
  <si>
    <t xml:space="preserve">Taux d'évolution de l'emploi salarié privé </t>
  </si>
  <si>
    <t xml:space="preserve">Part du secteur dans l'emploi </t>
  </si>
  <si>
    <t>Taux de recours apparent à l'activité partielle</t>
  </si>
  <si>
    <t>Graphique 1. Evolution annuelle de l’emploi salarié privé et taux de recours apparent à l’activité partielle* par secteur en 2020</t>
  </si>
  <si>
    <t>Note : la taille des bulles est proportionnelle aux effectifs du secteur. Le secteur des activités liées à l’emploi regroupe l'ensemble des intérimaires. Ces derniers ne sont pas ventilés selon le secteur dans lequel leur contrat est exécuté. </t>
  </si>
  <si>
    <t>Champ : France (hors Mayotte), emploi salarié et établissements du secteur privé (hors agriculture et particuliers-employeurs). </t>
  </si>
  <si>
    <t>Lecture : dans le secteur de la restauration, qui représente 4,8 % de l’emploi salarié privé en 2019, le taux apparent d’activité partielle s'élève à 21,3 % de la masse salariale du secteur en 2020 et l’emploi y a chuté de -5,2 % sur un an.</t>
  </si>
  <si>
    <t>Source : France Stratégie, à partir de Séquoia et DSN (Acoss).</t>
  </si>
  <si>
    <t>Champ : France hors Mayotte</t>
  </si>
  <si>
    <t>Lecture : En moyenne, en 2020, l’emploi salarié privé a baissé de -1,5 % par rapport à 2019. Au quatrième trimestre, l’emploi salarié privé a baissé de -1,8 % par rapport à son niveau du quatrième trimestre 2019. </t>
  </si>
  <si>
    <t>Sources : France Stratégie, à partir des comptes nationaux trimestriels(Insee), Séquoia et DSN (Acoss).</t>
  </si>
  <si>
    <t xml:space="preserve">Carte 1 : Exposition moyenne des emplois au risque de perte de valeur ajoutée en 2020 par rapport à 2019 </t>
  </si>
  <si>
    <t>Champ : emploi total, France hors Mayotte</t>
  </si>
  <si>
    <t>Lecture : en 2020, les emplois des territoires les plus touchés (rouge foncé) ont été exposés à une perte de valeur ajoutée de 4 à 6 points plus élevée que celle de la moyenne nationale (8,2 %) tandis que les emplois des territoires plus faiblement affectés (beige) ont été exposés à une perte de valeur ajoutée jusqu’à - 3,4 points moins élevée que celle de la moyenne nationale. </t>
  </si>
  <si>
    <t>Sources : France Stratégie, à partir de données Insee (Valeur ajoutée brute, Estimations d’emploi licalisé) et Acoss. </t>
  </si>
  <si>
    <t>Cartes 2 et 3. Taux de recours apparent à l’activité partielle* (à gauche) corrigé de la composition sectorielle (effet résiduel, à droite) en 2020. </t>
  </si>
  <si>
    <t>Champ : emploi salarié privé et hors agriculture, France hors Mayotte</t>
  </si>
  <si>
    <t>Lecture : à gauche, une gradation du beige au rouge foncé qui classe les territoires selon leur taux de recours apparent à l’activité partielle par rapport à la moyenne nationale (de 4,3 %) en 2020. A droite, les effets résiduels sont représentés en vert lorsqu’ils sont négatifs (moins d’activité partielle qu’attendu) et en rose lorsqu’ils sont positifs. Ainsi, l’équivalent de 11 % de la masse salariale de Roissy en Île-de-France (+6,7 points par rapport à la moyenne nationale) a été couverte par l’activité partielle et 2,8 points sont expliqués par un effet résiduel propre au territoire.  </t>
  </si>
  <si>
    <t>Sources : France Stratégie, à partir de DSN (Acoss).</t>
  </si>
  <si>
    <t>Cartes 4 et 5. Taux d'évolution de l’emploi salarié privé (à gauche) corrigé de la composition sectorielle (effet résiduel – à droite) en 2020. </t>
  </si>
  <si>
    <t>Lecture : à gauche, une gradation du vert au rouge foncé qui classe les territoires selon leur taux de création d’emplois par rapport à la moyenne nationale (de -1,5 %) en 2020 par rapport à 2019. A droite, les effets résiduels sont représentés en vert lorsqu’ils ont sont positifs (plus de création d’emplois qu’attendu) et en rose lorsqu’ils sont négatifs. Ainsi, la Tarentaise dans les Alpes a connu une création d’emplois de 10,5 points de moins que la moyenne nationale (-12,0 %) en 2020, expliquée pour 8,8 points par un effet résiduel. </t>
  </si>
  <si>
    <t>Sources : France Stratégie, à partir de Sequoia (Acoss).</t>
  </si>
  <si>
    <t>Carte 6 : Evolution du taux de demandeurs d’emploi dans la population active entre 2019 et 2020, en écart à la moyenne nationale. </t>
  </si>
  <si>
    <t>Champ : France hors Mayotte. </t>
  </si>
  <si>
    <t>Lecture : L’évolution de la part de demandeurs d’emploi de catégorie A dans la population active entre 2019 et 2020 est représentée pour chaque zone d’emploi selon une gradation de couleurs allant du vert (moins de demandeurs d’emploi en 2020) au rouge foncé (plus de deux points de pourcentage en plus en 2020). </t>
  </si>
  <si>
    <t>Source : France Stratégie à partir de données Dares (Demandeurs d’emploi de catégorie A par trimestre) et Insee (Recensement 2017)</t>
  </si>
  <si>
    <t>Carte 7 : Score cumulé des trois indicateurs d’impact de la crise en 2020</t>
  </si>
  <si>
    <t>Champ : France hors Mayotte </t>
  </si>
  <si>
    <t>Lecture : la somme des rangs des zones d’emploi pour les trois indicateurs d’impact de la crise donne un classement global 2020 - en rouge foncé les 30 territoires les plus touchés en beige les 50 territoires les moins touchés selon les différents indicateurs présentés supra. </t>
  </si>
  <si>
    <t>Source : France Stratégie</t>
  </si>
  <si>
    <t>Carte 8 : Score cumulé des trois indicateurs d’impact de la crise au quatrième trimestre 2020</t>
  </si>
  <si>
    <t>Lecture : la somme des rangs des zones d’emploi pour les trois indicateurs d’impact calculés au quatrième trimestre 2020 donne un classement global pour ce quatrième trimestre 2020 - en rouge foncé les 30 territoires les plus touchés, en beige les 50 territoires les moins touchés. </t>
  </si>
  <si>
    <t>Cartes 9 et 10. Comparaison de la part d’emploi public en 2019 (à gauche) et de la part d’indépendants non-agricoles en 2017 (à droite) avec les 30 zones les plus touchées par la crise. </t>
  </si>
  <si>
    <t>Champ : France Mayotte. </t>
  </si>
  <si>
    <t>Lecture : La carte 9 présente la part d’emploi public par zone d’emploi en 2019, des plus faibles (jusqu'à 18,1 % - blanc) aux plus élevées (de 43,5 % à 58,1 % - violet foncé); la carte 10 la part d’indépendants non agricoles et hors professions libérales, des plus faibles (jusqu'à 6,1 % - blanc) aux plus élevées (de 13,7 % à 19,3 % - violet foncé). En hachuré les trente zones d’emploi les plus touchées selon le score cumulé des indicateurs d’impact sur l’année 2020. </t>
  </si>
  <si>
    <t>Source : France Stratégie à partir des estimations d’emploi localisé 2019 (Insee) et du recensement de population 2017 (Insee). </t>
  </si>
  <si>
    <t>Cartes 11 et 12. Comparaison des taux de chômage localisés en 2019 (à gauche) et du niveau de vie médian par zone d’emploi en 2018 (à droite) avec les 30 zones les plus touchées par la crise</t>
  </si>
  <si>
    <t>Champ : France hors Guyane et Mayotte - et hors Guadeloupe pour la carte 10. </t>
  </si>
  <si>
    <t>Lecture : La carte 11 présente les taux de chômage par zone d’emploi en 2019, des plus faibles (jusqu'à 6,6 % - blanc) aux plus élevés (de 17,4 % à 23,9 % - violet foncé); la carte 12 le niveau de vie annuel en euros par unité de consommation, des plus faibles (jusqu'à 17040€ - blanc) aux plus élevés (de 25920€ à 31060€ - bleu foncé). En hachuré les trente zones d’emploi les plus touchées selon le score cumulé des indicateurs d’impact sur l’année 2020. </t>
  </si>
  <si>
    <t>Source : France Stratégie à partir de données Insee </t>
  </si>
  <si>
    <t>ZE2020</t>
  </si>
  <si>
    <t>LIBZE2020</t>
  </si>
  <si>
    <t>REG</t>
  </si>
  <si>
    <t>LIBREG</t>
  </si>
  <si>
    <t>0051</t>
  </si>
  <si>
    <t>Alençon</t>
  </si>
  <si>
    <t>00</t>
  </si>
  <si>
    <t xml:space="preserve">INTERRÉGIONAL </t>
  </si>
  <si>
    <t>0052</t>
  </si>
  <si>
    <t>Arles</t>
  </si>
  <si>
    <t>0053</t>
  </si>
  <si>
    <t>Avignon</t>
  </si>
  <si>
    <t>0054</t>
  </si>
  <si>
    <t>Beauvais</t>
  </si>
  <si>
    <t>0055</t>
  </si>
  <si>
    <t>0056</t>
  </si>
  <si>
    <t>Cosne-Cours-sur-Loire</t>
  </si>
  <si>
    <t>0057</t>
  </si>
  <si>
    <t>Dreux</t>
  </si>
  <si>
    <t>0058</t>
  </si>
  <si>
    <t>La Vallée de la Bresle-Vimeu</t>
  </si>
  <si>
    <t>0059</t>
  </si>
  <si>
    <t>Mâcon</t>
  </si>
  <si>
    <t>0060</t>
  </si>
  <si>
    <t>0061</t>
  </si>
  <si>
    <t>Nogent-le-Rotrou</t>
  </si>
  <si>
    <t>0062</t>
  </si>
  <si>
    <t>Redon</t>
  </si>
  <si>
    <t>0063</t>
  </si>
  <si>
    <t>Ussel</t>
  </si>
  <si>
    <t>0064</t>
  </si>
  <si>
    <t>0101</t>
  </si>
  <si>
    <t>01</t>
  </si>
  <si>
    <t>GUADELOUPE</t>
  </si>
  <si>
    <t>0102</t>
  </si>
  <si>
    <t>Est Grande Terre</t>
  </si>
  <si>
    <t>0103</t>
  </si>
  <si>
    <t>0104</t>
  </si>
  <si>
    <t>Région Pointoise</t>
  </si>
  <si>
    <t>0105</t>
  </si>
  <si>
    <t>Sud Basse-Terre</t>
  </si>
  <si>
    <t>0201</t>
  </si>
  <si>
    <t>02</t>
  </si>
  <si>
    <t>MARTINIQUE</t>
  </si>
  <si>
    <t>0202</t>
  </si>
  <si>
    <t>Le Centre agglomération</t>
  </si>
  <si>
    <t>0203</t>
  </si>
  <si>
    <t>0204</t>
  </si>
  <si>
    <t>Le Nord-Caraibe</t>
  </si>
  <si>
    <t>0205</t>
  </si>
  <si>
    <t>0206</t>
  </si>
  <si>
    <t>0301</t>
  </si>
  <si>
    <t>03</t>
  </si>
  <si>
    <t>GUYANE</t>
  </si>
  <si>
    <t>0302</t>
  </si>
  <si>
    <t>Ouest-Guyanais</t>
  </si>
  <si>
    <t>0303</t>
  </si>
  <si>
    <t>0401</t>
  </si>
  <si>
    <t>04</t>
  </si>
  <si>
    <t>LA REUNION</t>
  </si>
  <si>
    <t>0402</t>
  </si>
  <si>
    <t>L'Ouest</t>
  </si>
  <si>
    <t>0403</t>
  </si>
  <si>
    <t>0404</t>
  </si>
  <si>
    <t>Cergy-Vexin</t>
  </si>
  <si>
    <t>ILE DE FRANCE</t>
  </si>
  <si>
    <t>Coulommiers</t>
  </si>
  <si>
    <t>Etampes</t>
  </si>
  <si>
    <t>Fontainebleau-Nemours</t>
  </si>
  <si>
    <t>Meaux</t>
  </si>
  <si>
    <t>Melun</t>
  </si>
  <si>
    <t>Provins</t>
  </si>
  <si>
    <t>Rambouillet</t>
  </si>
  <si>
    <t>Saclay</t>
  </si>
  <si>
    <t>Seine-Yvelinoise</t>
  </si>
  <si>
    <t>Versailles-Saint-Quentin</t>
  </si>
  <si>
    <t>Blois</t>
  </si>
  <si>
    <t>CENTRE VAL DE LOIRE</t>
  </si>
  <si>
    <t>Bourges</t>
  </si>
  <si>
    <t>Chartres</t>
  </si>
  <si>
    <t>Châteaudun</t>
  </si>
  <si>
    <t>Châteauroux</t>
  </si>
  <si>
    <t>Gien</t>
  </si>
  <si>
    <t>Loches</t>
  </si>
  <si>
    <t>Montargis</t>
  </si>
  <si>
    <t>Orléans</t>
  </si>
  <si>
    <t>Pithiviers</t>
  </si>
  <si>
    <t>Romorantin-Lanthenay</t>
  </si>
  <si>
    <t>Tours</t>
  </si>
  <si>
    <t>Vendôme</t>
  </si>
  <si>
    <t>Vierzon</t>
  </si>
  <si>
    <t>Autun</t>
  </si>
  <si>
    <t>BOURGOGNE FRANCHE COMTE</t>
  </si>
  <si>
    <t>Auxerre</t>
  </si>
  <si>
    <t>Avallon</t>
  </si>
  <si>
    <t>Beaune</t>
  </si>
  <si>
    <t>Belfort</t>
  </si>
  <si>
    <t>Besançon</t>
  </si>
  <si>
    <t>Chalon-sur-Saône</t>
  </si>
  <si>
    <t>Charolais</t>
  </si>
  <si>
    <t>Châtillon-Montbard</t>
  </si>
  <si>
    <t>Creusot-Montceau</t>
  </si>
  <si>
    <t>Dijon</t>
  </si>
  <si>
    <t>Dole</t>
  </si>
  <si>
    <t>Lons-le-Saunier</t>
  </si>
  <si>
    <t>Pontarlier</t>
  </si>
  <si>
    <t>Saint-Claude</t>
  </si>
  <si>
    <t>Sens</t>
  </si>
  <si>
    <t>Vesoul</t>
  </si>
  <si>
    <t>Argentan</t>
  </si>
  <si>
    <t>NORMANDIE</t>
  </si>
  <si>
    <t>Avranches</t>
  </si>
  <si>
    <t>Bernay</t>
  </si>
  <si>
    <t>Caen</t>
  </si>
  <si>
    <t>Cherbourg en Cotentin</t>
  </si>
  <si>
    <t>Coutances</t>
  </si>
  <si>
    <t>Dieppe-Caux maritime</t>
  </si>
  <si>
    <t>Evreux</t>
  </si>
  <si>
    <t>Flers</t>
  </si>
  <si>
    <t>Granville</t>
  </si>
  <si>
    <t>Honfleur Pont-Audemer</t>
  </si>
  <si>
    <t>L'Aigle</t>
  </si>
  <si>
    <t>Le Havre</t>
  </si>
  <si>
    <t>Lisieux</t>
  </si>
  <si>
    <t>Saint-Lô</t>
  </si>
  <si>
    <t>Vernon-Gisors</t>
  </si>
  <si>
    <t>Vire Normandie</t>
  </si>
  <si>
    <t>Yvetot-Vallée du Commerce</t>
  </si>
  <si>
    <t>Abbeville</t>
  </si>
  <si>
    <t>HAUTS DE FRANCE</t>
  </si>
  <si>
    <t>Amiens</t>
  </si>
  <si>
    <t>Arras</t>
  </si>
  <si>
    <t>Berck</t>
  </si>
  <si>
    <t>Béthune</t>
  </si>
  <si>
    <t>Boulogne-sur-Mer</t>
  </si>
  <si>
    <t>Calais</t>
  </si>
  <si>
    <t>Cambrai</t>
  </si>
  <si>
    <t>Château-Thierry</t>
  </si>
  <si>
    <t>Compiègne</t>
  </si>
  <si>
    <t>Creil</t>
  </si>
  <si>
    <t>Douai</t>
  </si>
  <si>
    <t>Dunkerque</t>
  </si>
  <si>
    <t>Lens</t>
  </si>
  <si>
    <t>Maubeuge</t>
  </si>
  <si>
    <t>Roubaix-Tourcoing</t>
  </si>
  <si>
    <t>Saint-Omer</t>
  </si>
  <si>
    <t>Saint-Quentin</t>
  </si>
  <si>
    <t>Soissons</t>
  </si>
  <si>
    <t>Valenciennes</t>
  </si>
  <si>
    <t>Bar-le-Duc</t>
  </si>
  <si>
    <t>44</t>
  </si>
  <si>
    <t>GRAND EST</t>
  </si>
  <si>
    <t>Châlons-en-Champagne</t>
  </si>
  <si>
    <t>Charleville-Mézières</t>
  </si>
  <si>
    <t>Chaumont</t>
  </si>
  <si>
    <t>Colmar</t>
  </si>
  <si>
    <t>Épernay</t>
  </si>
  <si>
    <t>Épinal</t>
  </si>
  <si>
    <t>Forbach</t>
  </si>
  <si>
    <t>Haguenau</t>
  </si>
  <si>
    <t>Metz</t>
  </si>
  <si>
    <t>Mulhouse</t>
  </si>
  <si>
    <t>Nancy</t>
  </si>
  <si>
    <t>Reims</t>
  </si>
  <si>
    <t>Remiremont</t>
  </si>
  <si>
    <t>Saint-Avold</t>
  </si>
  <si>
    <t>Saint-Dié-des-Vosges</t>
  </si>
  <si>
    <t>Saint-Louis</t>
  </si>
  <si>
    <t>Sarrebourg</t>
  </si>
  <si>
    <t>Sarreguemines</t>
  </si>
  <si>
    <t>Sedan</t>
  </si>
  <si>
    <t>Sélestat</t>
  </si>
  <si>
    <t>Thionville</t>
  </si>
  <si>
    <t>Troyes</t>
  </si>
  <si>
    <t>Verdun</t>
  </si>
  <si>
    <t>Vitry-le-François Saint-Dizier</t>
  </si>
  <si>
    <t>Ancenis</t>
  </si>
  <si>
    <t>PAYS DE LA LOIRE</t>
  </si>
  <si>
    <t>Angers</t>
  </si>
  <si>
    <t>Challans</t>
  </si>
  <si>
    <t>Château-Gontier</t>
  </si>
  <si>
    <t>Châteaubriant</t>
  </si>
  <si>
    <t>Cholet</t>
  </si>
  <si>
    <t>Fontenay-le-Comte</t>
  </si>
  <si>
    <t>La Ferté-Bernard</t>
  </si>
  <si>
    <t>La Flèche</t>
  </si>
  <si>
    <t>La Roche-sur-Yon</t>
  </si>
  <si>
    <t>Laval</t>
  </si>
  <si>
    <t>Le Mans</t>
  </si>
  <si>
    <t>Les Herbiers-Montaigu</t>
  </si>
  <si>
    <t>Pornic</t>
  </si>
  <si>
    <t>Saint-Nazaire</t>
  </si>
  <si>
    <t>Saumur</t>
  </si>
  <si>
    <t>Segré-en-Anjou Bleu</t>
  </si>
  <si>
    <t>Auray</t>
  </si>
  <si>
    <t>BRETAGNE</t>
  </si>
  <si>
    <t>Brest</t>
  </si>
  <si>
    <t>Dinan</t>
  </si>
  <si>
    <t>Fougères</t>
  </si>
  <si>
    <t>Guingamp</t>
  </si>
  <si>
    <t>Lamballe-Armor</t>
  </si>
  <si>
    <t>Lannion</t>
  </si>
  <si>
    <t>Lorient</t>
  </si>
  <si>
    <t>Morlaix</t>
  </si>
  <si>
    <t>Quimper</t>
  </si>
  <si>
    <t>Saint-Brieuc</t>
  </si>
  <si>
    <t>Saint-Malo</t>
  </si>
  <si>
    <t>Vannes</t>
  </si>
  <si>
    <t>Agen</t>
  </si>
  <si>
    <t>NOUVELLE AQUITAINE</t>
  </si>
  <si>
    <t>Angoulême</t>
  </si>
  <si>
    <t>Bayonne</t>
  </si>
  <si>
    <t>Bergerac</t>
  </si>
  <si>
    <t>Bressuire</t>
  </si>
  <si>
    <t>Brive-la-Gaillarde</t>
  </si>
  <si>
    <t>Châtellerault</t>
  </si>
  <si>
    <t>Dax</t>
  </si>
  <si>
    <t>Guéret</t>
  </si>
  <si>
    <t>La Rochelle</t>
  </si>
  <si>
    <t>La Teste-de-Buch</t>
  </si>
  <si>
    <t>Lesparre-Médoc</t>
  </si>
  <si>
    <t>Libourne</t>
  </si>
  <si>
    <t>Limoges</t>
  </si>
  <si>
    <t>Marmande</t>
  </si>
  <si>
    <t>Mont-de-Marsan</t>
  </si>
  <si>
    <t>Oloron-Sainte-Marie</t>
  </si>
  <si>
    <t>Pau</t>
  </si>
  <si>
    <t>Périgueux</t>
  </si>
  <si>
    <t>Poitiers</t>
  </si>
  <si>
    <t>Rochefort</t>
  </si>
  <si>
    <t>Royan</t>
  </si>
  <si>
    <t>Saint-Junien</t>
  </si>
  <si>
    <t>Saintes</t>
  </si>
  <si>
    <t>Sarlat-La-Canéda</t>
  </si>
  <si>
    <t>Thouars</t>
  </si>
  <si>
    <t>Tulle</t>
  </si>
  <si>
    <t>Villeneuve-sur-Lot</t>
  </si>
  <si>
    <t>76</t>
  </si>
  <si>
    <t>OCCITANIE</t>
  </si>
  <si>
    <t>Albi</t>
  </si>
  <si>
    <t>Alès-Le Vigan</t>
  </si>
  <si>
    <t>Auch</t>
  </si>
  <si>
    <t>Béziers</t>
  </si>
  <si>
    <t>Cahors</t>
  </si>
  <si>
    <t>Carcassonne-Limoux</t>
  </si>
  <si>
    <t>Castelsarrasin-Moissac</t>
  </si>
  <si>
    <t>Castres-Mazamet</t>
  </si>
  <si>
    <t>Figeac-Villefranche</t>
  </si>
  <si>
    <t>Foix-Pamiers</t>
  </si>
  <si>
    <t>Mende</t>
  </si>
  <si>
    <t>Millau</t>
  </si>
  <si>
    <t>Narbonne</t>
  </si>
  <si>
    <t>Nîmes</t>
  </si>
  <si>
    <t>Nord-du-Lot</t>
  </si>
  <si>
    <t>Perpignan</t>
  </si>
  <si>
    <t>Rodez</t>
  </si>
  <si>
    <t>Saint-Gaudens</t>
  </si>
  <si>
    <t>Sète</t>
  </si>
  <si>
    <t>Annecy</t>
  </si>
  <si>
    <t>AUVERGNE RHONE ALPES</t>
  </si>
  <si>
    <t>Aubenas</t>
  </si>
  <si>
    <t>Aurillac</t>
  </si>
  <si>
    <t>Belley</t>
  </si>
  <si>
    <t>Bourg en Bresse</t>
  </si>
  <si>
    <t>Bourgoin-Jallieu</t>
  </si>
  <si>
    <t>Chambéry</t>
  </si>
  <si>
    <t>Clermont-Ferrand</t>
  </si>
  <si>
    <t>Grenoble</t>
  </si>
  <si>
    <t>Issoire</t>
  </si>
  <si>
    <t>La Plaine du Forez</t>
  </si>
  <si>
    <t>Le Genevois Français</t>
  </si>
  <si>
    <t>Le Livradois</t>
  </si>
  <si>
    <t>Le Puy en Velay</t>
  </si>
  <si>
    <t>Les Sources de la Loire</t>
  </si>
  <si>
    <t>Montélimar</t>
  </si>
  <si>
    <t>Montluçon</t>
  </si>
  <si>
    <t>Moulins</t>
  </si>
  <si>
    <t>Oyonnax</t>
  </si>
  <si>
    <t>Roanne</t>
  </si>
  <si>
    <t>Romans sur Isère</t>
  </si>
  <si>
    <t>Saint Etienne</t>
  </si>
  <si>
    <t>Saint Flour</t>
  </si>
  <si>
    <t>Tarare</t>
  </si>
  <si>
    <t>Valence</t>
  </si>
  <si>
    <t>Vichy</t>
  </si>
  <si>
    <t>Vienne-Annonay</t>
  </si>
  <si>
    <t>Villefranche-sur-Saône</t>
  </si>
  <si>
    <t>Voiron</t>
  </si>
  <si>
    <t>Aix-en-Provence</t>
  </si>
  <si>
    <t>PROVENCE ALPES COTE D AZUR</t>
  </si>
  <si>
    <t>Brignoles</t>
  </si>
  <si>
    <t>Cannes</t>
  </si>
  <si>
    <t>Carpentras</t>
  </si>
  <si>
    <t>Cavaillon</t>
  </si>
  <si>
    <t>Digne-les-Bains</t>
  </si>
  <si>
    <t>Draguignan</t>
  </si>
  <si>
    <t>Fréjus</t>
  </si>
  <si>
    <t>Gap</t>
  </si>
  <si>
    <t>Manosque</t>
  </si>
  <si>
    <t>Martigues-Salon</t>
  </si>
  <si>
    <t>Toulon</t>
  </si>
  <si>
    <t>CORSE</t>
  </si>
  <si>
    <t>Ghisonaccia</t>
  </si>
  <si>
    <t>Classement agrégé 2020</t>
  </si>
  <si>
    <t>Classement agrégé 2020 (carte 7)</t>
  </si>
  <si>
    <t>Classement agrégé T4 2020 (carte 8)</t>
  </si>
  <si>
    <t>Part d'emplois publics 2017 (carte 9)</t>
  </si>
  <si>
    <t>Part de commerçants, artisans, chefs d'entreprises 2017 (carte 10)</t>
  </si>
  <si>
    <t>Taux de chômage 2019 (carte 11)</t>
  </si>
  <si>
    <t>Médiane du niveau de vie (carte 12)</t>
  </si>
  <si>
    <t>ZE2010</t>
  </si>
  <si>
    <t>LIBZE2010</t>
  </si>
  <si>
    <t>Cosne - Clamecy</t>
  </si>
  <si>
    <t>Vallée de la Bresle - Vimeu</t>
  </si>
  <si>
    <t>Roissy - Sud Picardie</t>
  </si>
  <si>
    <t>Saint-Étienne</t>
  </si>
  <si>
    <t>Pointe-à-Pitre</t>
  </si>
  <si>
    <t>Basse-Terre</t>
  </si>
  <si>
    <t>Est - Grande-Terre</t>
  </si>
  <si>
    <t>Centre agglomération</t>
  </si>
  <si>
    <t>Sud-Caraibe</t>
  </si>
  <si>
    <t>Sud</t>
  </si>
  <si>
    <t>Centre-Atlantique</t>
  </si>
  <si>
    <t>Nord-Caraibe</t>
  </si>
  <si>
    <t>Nord-Atlantique</t>
  </si>
  <si>
    <t>Cayenne</t>
  </si>
  <si>
    <t>Kourou</t>
  </si>
  <si>
    <t>Saint-Laurent</t>
  </si>
  <si>
    <t>Est</t>
  </si>
  <si>
    <t>Nord</t>
  </si>
  <si>
    <t>Ouest</t>
  </si>
  <si>
    <t>Montereau-Fault-Yonne</t>
  </si>
  <si>
    <t>Nemours</t>
  </si>
  <si>
    <t>Houdan</t>
  </si>
  <si>
    <t>Mantes-la-Jolie</t>
  </si>
  <si>
    <t>Poissy</t>
  </si>
  <si>
    <t>Plaisir</t>
  </si>
  <si>
    <t>Étampes</t>
  </si>
  <si>
    <t>Évry</t>
  </si>
  <si>
    <t>Créteil</t>
  </si>
  <si>
    <t>Orly</t>
  </si>
  <si>
    <t>Cergy</t>
  </si>
  <si>
    <t>Chaumont - Langres</t>
  </si>
  <si>
    <t>Vitry-le-François - Saint-Dizier</t>
  </si>
  <si>
    <t>Tergnier</t>
  </si>
  <si>
    <t>Thiérache</t>
  </si>
  <si>
    <t>Péronne</t>
  </si>
  <si>
    <t>Évreux</t>
  </si>
  <si>
    <t>Pont-Audemer</t>
  </si>
  <si>
    <t>Vernon - Gisors</t>
  </si>
  <si>
    <t>Dieppe - Caux maritime</t>
  </si>
  <si>
    <t>Saint-Amand-Montrond</t>
  </si>
  <si>
    <t>Le Blanc</t>
  </si>
  <si>
    <t>Issoudun</t>
  </si>
  <si>
    <t>Bayeux</t>
  </si>
  <si>
    <t>Honfleur</t>
  </si>
  <si>
    <t>Vire</t>
  </si>
  <si>
    <t>Cherbourg-Octeville</t>
  </si>
  <si>
    <t>Chatillon</t>
  </si>
  <si>
    <t>Montbard</t>
  </si>
  <si>
    <t>Morvan</t>
  </si>
  <si>
    <t>Louhans</t>
  </si>
  <si>
    <t>Le Creusot - Montceau</t>
  </si>
  <si>
    <t>Roubaix - Tourcoing</t>
  </si>
  <si>
    <t>Flandre - Lys</t>
  </si>
  <si>
    <t>Lens - Hénin</t>
  </si>
  <si>
    <t>Béthune - Bruay</t>
  </si>
  <si>
    <t>Boulogne-sur-mer</t>
  </si>
  <si>
    <t>Berck - Montreuil</t>
  </si>
  <si>
    <t>Longwy</t>
  </si>
  <si>
    <t>Lunéville</t>
  </si>
  <si>
    <t>Commercy</t>
  </si>
  <si>
    <t>Neufchâteau</t>
  </si>
  <si>
    <t>Molsheim - Obernai</t>
  </si>
  <si>
    <t>Saverne</t>
  </si>
  <si>
    <t>Wissembourg</t>
  </si>
  <si>
    <t>Belfort - Montbéliard - Héricourt</t>
  </si>
  <si>
    <t>Morteau</t>
  </si>
  <si>
    <t>Gray</t>
  </si>
  <si>
    <t>Segré</t>
  </si>
  <si>
    <t>Les Herbiers</t>
  </si>
  <si>
    <t>Loudéac</t>
  </si>
  <si>
    <t>Pontivy</t>
  </si>
  <si>
    <t>Thouars - Loudun</t>
  </si>
  <si>
    <t>Jonzac - Barbezieux-Saint-Hilaire</t>
  </si>
  <si>
    <t>Saintes - Saint-Jean-d'Angély</t>
  </si>
  <si>
    <t>Parthenay</t>
  </si>
  <si>
    <t>Sarlat-la-Canéda</t>
  </si>
  <si>
    <t>Pauillac</t>
  </si>
  <si>
    <t>Foix - Pamiers</t>
  </si>
  <si>
    <t>Saint-Girons</t>
  </si>
  <si>
    <t>Villefranche-de-Rouergue</t>
  </si>
  <si>
    <t>Figeac</t>
  </si>
  <si>
    <t>Tarbes - Lourdes</t>
  </si>
  <si>
    <t>Castres - Mazamet</t>
  </si>
  <si>
    <t>Ambérieu-en-Bugey</t>
  </si>
  <si>
    <t>Bourg-en-Bresse</t>
  </si>
  <si>
    <t>Annonay</t>
  </si>
  <si>
    <t>Romans-sur-Isère</t>
  </si>
  <si>
    <t>Vienne - Roussillon</t>
  </si>
  <si>
    <t>Tarentaise</t>
  </si>
  <si>
    <t>Maurienne</t>
  </si>
  <si>
    <t>Genevois Français</t>
  </si>
  <si>
    <t>Vallée de l'Arve</t>
  </si>
  <si>
    <t>Mont Blanc</t>
  </si>
  <si>
    <t>Chablais</t>
  </si>
  <si>
    <t>Mauriac</t>
  </si>
  <si>
    <t>Saint-Flour</t>
  </si>
  <si>
    <t>Brioude</t>
  </si>
  <si>
    <t>Le Puy-en-Velay</t>
  </si>
  <si>
    <t>Ambert</t>
  </si>
  <si>
    <t>Thiers</t>
  </si>
  <si>
    <t>Carcassonne</t>
  </si>
  <si>
    <t>Limoux</t>
  </si>
  <si>
    <t>Alès</t>
  </si>
  <si>
    <t>Agde - Pézenas</t>
  </si>
  <si>
    <t>Clermont-l'Hérault - Lodève</t>
  </si>
  <si>
    <t>Ganges</t>
  </si>
  <si>
    <t>Lozère</t>
  </si>
  <si>
    <t>Céret</t>
  </si>
  <si>
    <t>Prades</t>
  </si>
  <si>
    <t>Cannes - Antibes</t>
  </si>
  <si>
    <t>Menton - Vallée de la Roya</t>
  </si>
  <si>
    <t>Marseille - Aubagne</t>
  </si>
  <si>
    <t>Istres - Martigues</t>
  </si>
  <si>
    <t>Salon-de-Provence</t>
  </si>
  <si>
    <t>Fréjus - Saint-Raphaël</t>
  </si>
  <si>
    <t>Cavaillon - Apt</t>
  </si>
  <si>
    <t>Sartène - Propriano</t>
  </si>
  <si>
    <t>Calvi - L'Île-Rousse</t>
  </si>
  <si>
    <t>Ghisonaccia - Aléria</t>
  </si>
  <si>
    <t>Evolution de la part de DEFM A dans la pop active (carte 6)</t>
  </si>
  <si>
    <r>
      <t>Taux d'évolution de l'emploi</t>
    </r>
    <r>
      <rPr>
        <sz val="11"/>
        <color theme="1"/>
        <rFont val="Calibri"/>
        <family val="2"/>
        <scheme val="minor"/>
      </rPr>
      <t xml:space="preserve"> - Effet résiduel (Carte 5)</t>
    </r>
  </si>
  <si>
    <r>
      <t>Taux d'évolution de l'emploi</t>
    </r>
    <r>
      <rPr>
        <sz val="11"/>
        <color theme="1"/>
        <rFont val="Calibri"/>
        <family val="2"/>
        <scheme val="minor"/>
      </rPr>
      <t xml:space="preserve"> - Effet structurel sectoriel</t>
    </r>
  </si>
  <si>
    <r>
      <t xml:space="preserve">Taux d'évolution de l'emploi </t>
    </r>
    <r>
      <rPr>
        <sz val="11"/>
        <color theme="1"/>
        <rFont val="Calibri"/>
        <family val="2"/>
        <scheme val="minor"/>
      </rPr>
      <t>- écart au taux nat. (carte 4)</t>
    </r>
  </si>
  <si>
    <r>
      <t xml:space="preserve">Taux national </t>
    </r>
    <r>
      <rPr>
        <sz val="11"/>
        <color theme="1"/>
        <rFont val="Calibri"/>
        <family val="2"/>
        <scheme val="minor"/>
      </rPr>
      <t>d'évolution de l'emploi salarié privé</t>
    </r>
  </si>
  <si>
    <r>
      <t xml:space="preserve">Taux national </t>
    </r>
    <r>
      <rPr>
        <sz val="11"/>
        <color theme="1"/>
        <rFont val="Calibri"/>
        <family val="2"/>
        <scheme val="minor"/>
      </rPr>
      <t>de recours à l'activité partielle</t>
    </r>
  </si>
  <si>
    <r>
      <t>Taux apparent de recours à l'activité partielle</t>
    </r>
    <r>
      <rPr>
        <sz val="11"/>
        <color theme="1"/>
        <rFont val="Calibri"/>
        <family val="2"/>
        <scheme val="minor"/>
      </rPr>
      <t>- Effet structurel sectoriel</t>
    </r>
  </si>
  <si>
    <r>
      <t xml:space="preserve">Taux apparent de recours à l'activité partielle </t>
    </r>
    <r>
      <rPr>
        <sz val="11"/>
        <color theme="1"/>
        <rFont val="Calibri"/>
        <family val="2"/>
        <scheme val="minor"/>
      </rPr>
      <t>- écart au taux nat. (carte 2)</t>
    </r>
  </si>
  <si>
    <r>
      <t>Taux apparent de recours à l'activité partielle</t>
    </r>
    <r>
      <rPr>
        <sz val="11"/>
        <color theme="1"/>
        <rFont val="Calibri"/>
        <family val="2"/>
        <scheme val="minor"/>
      </rPr>
      <t xml:space="preserve"> - Effet résiduel (carte 3)</t>
    </r>
  </si>
  <si>
    <r>
      <t xml:space="preserve">Indicateur de perte de valeur ajoutée </t>
    </r>
    <r>
      <rPr>
        <sz val="11"/>
        <color theme="1"/>
        <rFont val="Calibri"/>
        <family val="2"/>
        <scheme val="minor"/>
      </rPr>
      <t>- exposition moyenne des emplois en écart à la moyenne nationale</t>
    </r>
  </si>
  <si>
    <t>Tableau 1</t>
  </si>
  <si>
    <t>Graphique 1</t>
  </si>
  <si>
    <t>Carte 1</t>
  </si>
  <si>
    <t>Cartes 2 et 3</t>
  </si>
  <si>
    <t>Graphiques 2 et 3</t>
  </si>
  <si>
    <t>Cartes 4 et 5</t>
  </si>
  <si>
    <t>Graphiques 4 et 5</t>
  </si>
  <si>
    <t>Carte 6</t>
  </si>
  <si>
    <t>Cartes 7 et 8</t>
  </si>
  <si>
    <t>Tableau 2</t>
  </si>
  <si>
    <t>Cartes 9 et 10</t>
  </si>
  <si>
    <t>Cartes 11 et 12</t>
  </si>
  <si>
    <t>Evolution des trois principaux indicateurs en 2020 (en %)</t>
  </si>
  <si>
    <t>Evolution annuelle de l’emploi salarié privé et taux de recours apparent à l’activité partielle* par secteur en 2020</t>
  </si>
  <si>
    <t xml:space="preserve">Exposition moyenne des emplois au risque de perte de valeur ajoutée en 2020 par rapport à 2019 </t>
  </si>
  <si>
    <t>Taux de recours apparent à l’activité partielle et taux de recours corrigé de la composition sectorielle (effet résiduel) en 2020. </t>
  </si>
  <si>
    <t>Décomposition du taux de recours apparent à l'activité partielle des quinze zones d'emploi les plus (et les moins) mobilisatrices du dispostif en 2020 (en écart à la moyenne nationale)</t>
  </si>
  <si>
    <t>Taux d'évolution de l’emploi salarié privé et taux d'évolution corrigé de la composition sectorielle (effet résiduel ) en 2020. </t>
  </si>
  <si>
    <t>Graphique 5. Décomposition du taux d'évolution de l'emploi salarié privé des quinze zones d'emploi les plus dynamiques en 2020 (en écart à la moyenne nationale)</t>
  </si>
  <si>
    <t>Décomposition du taux d'évolution de l'emploi salarié privé des quinze zones d'emploi les moins et les plus dynamiques en 2020 (en écart à la moyenne nationale)</t>
  </si>
  <si>
    <t>Evolution du taux de demandeurs d’emploi dans la population active entre 2019 et 2020, en écart à la moyenne nationale. </t>
  </si>
  <si>
    <t>Scores cumulés des trois indicateurs d’impact de la crise en 2020 et au quatrième trimestre 2020</t>
  </si>
  <si>
    <t>Situation des douze zones d'emploi des grandes métropoles selon les indicateurs d'impact 2020</t>
  </si>
  <si>
    <t>Comparaison de la part d’emploi public en 2019  et de la part d’indépendants non-agricoles en 2017 avec les 30 zones les plus touchées par la crise. </t>
  </si>
  <si>
    <t>Comparaison des taux de chômage localisés en 2019  et du niveau de vie médian par zone d’emploi en 2018  avec les 30 zones les plus touchées par la crise</t>
  </si>
  <si>
    <t>L'emploi en 2020 : géographie d'une crise</t>
  </si>
  <si>
    <t>Données graphiques de la note d'analyse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</si>
</sst>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70" formatCode="0000"/>
  </numFmts>
  <fonts count="1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scheme val="minor"/>
    </font>
    <font>
      <sz val="8"/>
      <color rgb="FF000000"/>
      <name val="Arial"/>
      <family val="2"/>
    </font>
    <font>
      <i/>
      <sz val="8"/>
      <color rgb="FF000000"/>
      <name val="Arial"/>
      <family val="2"/>
    </font>
    <font>
      <sz val="10"/>
      <color rgb="FF000000"/>
      <name val="Arial"/>
      <family val="2"/>
    </font>
    <font>
      <sz val="11"/>
      <name val="Calibri"/>
      <family val="2"/>
      <scheme val="minor"/>
    </font>
    <font>
      <b/>
      <sz val="10"/>
      <color theme="1"/>
      <name val="Calibri"/>
      <family val="2"/>
      <scheme val="minor"/>
    </font>
    <font>
      <sz val="10"/>
      <color theme="1"/>
      <name val="Calibri"/>
      <family val="2"/>
      <scheme val="minor"/>
    </font>
    <font>
      <u/>
      <sz val="11"/>
      <color theme="10"/>
      <name val="Calibri"/>
      <family val="2"/>
      <scheme val="minor"/>
    </font>
    <font>
      <b/>
      <sz val="11"/>
      <color rgb="FF0070C0"/>
      <name val="Calibri"/>
      <family val="2"/>
      <scheme val="minor"/>
    </font>
  </fonts>
  <fills count="5">
    <fill>
      <patternFill patternType="none"/>
    </fill>
    <fill>
      <patternFill patternType="gray125"/>
    </fill>
    <fill>
      <patternFill patternType="solid">
        <fgColor theme="8"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rgb="FF0070C0"/>
      </left>
      <right style="medium">
        <color rgb="FF0070C0"/>
      </right>
      <top style="medium">
        <color rgb="FF0070C0"/>
      </top>
      <bottom style="medium">
        <color rgb="FF0070C0"/>
      </bottom>
      <diagonal/>
    </border>
    <border>
      <left style="medium">
        <color rgb="FF0070C0"/>
      </left>
      <right style="dashed">
        <color rgb="FF0070C0"/>
      </right>
      <top style="medium">
        <color rgb="FF0070C0"/>
      </top>
      <bottom style="medium">
        <color rgb="FF0070C0"/>
      </bottom>
      <diagonal/>
    </border>
    <border>
      <left style="dashed">
        <color rgb="FF0070C0"/>
      </left>
      <right style="dashed">
        <color rgb="FF0070C0"/>
      </right>
      <top style="medium">
        <color rgb="FF0070C0"/>
      </top>
      <bottom style="medium">
        <color rgb="FF0070C0"/>
      </bottom>
      <diagonal/>
    </border>
    <border>
      <left style="dashed">
        <color rgb="FF0070C0"/>
      </left>
      <right style="medium">
        <color rgb="FF0070C0"/>
      </right>
      <top style="medium">
        <color rgb="FF0070C0"/>
      </top>
      <bottom style="medium">
        <color rgb="FF0070C0"/>
      </bottom>
      <diagonal/>
    </border>
    <border>
      <left style="medium">
        <color rgb="FF0070C0"/>
      </left>
      <right style="dashed">
        <color rgb="FF0070C0"/>
      </right>
      <top style="medium">
        <color rgb="FF0070C0"/>
      </top>
      <bottom/>
      <diagonal/>
    </border>
    <border>
      <left style="dashed">
        <color rgb="FF0070C0"/>
      </left>
      <right style="dashed">
        <color rgb="FF0070C0"/>
      </right>
      <top style="medium">
        <color rgb="FF0070C0"/>
      </top>
      <bottom/>
      <diagonal/>
    </border>
    <border>
      <left style="dashed">
        <color rgb="FF0070C0"/>
      </left>
      <right style="medium">
        <color rgb="FF0070C0"/>
      </right>
      <top style="medium">
        <color rgb="FF0070C0"/>
      </top>
      <bottom/>
      <diagonal/>
    </border>
    <border>
      <left style="medium">
        <color rgb="FF0070C0"/>
      </left>
      <right style="dashed">
        <color rgb="FF0070C0"/>
      </right>
      <top/>
      <bottom/>
      <diagonal/>
    </border>
    <border>
      <left style="dashed">
        <color rgb="FF0070C0"/>
      </left>
      <right style="dashed">
        <color rgb="FF0070C0"/>
      </right>
      <top/>
      <bottom/>
      <diagonal/>
    </border>
    <border>
      <left style="dashed">
        <color rgb="FF0070C0"/>
      </left>
      <right style="medium">
        <color rgb="FF0070C0"/>
      </right>
      <top/>
      <bottom/>
      <diagonal/>
    </border>
    <border>
      <left style="medium">
        <color rgb="FF0070C0"/>
      </left>
      <right style="dashed">
        <color rgb="FF0070C0"/>
      </right>
      <top/>
      <bottom style="medium">
        <color rgb="FF0070C0"/>
      </bottom>
      <diagonal/>
    </border>
    <border>
      <left style="dashed">
        <color rgb="FF0070C0"/>
      </left>
      <right style="dashed">
        <color rgb="FF0070C0"/>
      </right>
      <top/>
      <bottom style="medium">
        <color rgb="FF0070C0"/>
      </bottom>
      <diagonal/>
    </border>
    <border>
      <left style="dashed">
        <color rgb="FF0070C0"/>
      </left>
      <right style="medium">
        <color rgb="FF0070C0"/>
      </right>
      <top/>
      <bottom style="medium">
        <color rgb="FF0070C0"/>
      </bottom>
      <diagonal/>
    </border>
    <border>
      <left style="dashed">
        <color rgb="FF0070C0"/>
      </left>
      <right/>
      <top style="medium">
        <color rgb="FF0070C0"/>
      </top>
      <bottom/>
      <diagonal/>
    </border>
    <border>
      <left style="dashed">
        <color rgb="FF0070C0"/>
      </left>
      <right/>
      <top/>
      <bottom/>
      <diagonal/>
    </border>
    <border>
      <left style="dashed">
        <color rgb="FF0070C0"/>
      </left>
      <right/>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style="dashed">
        <color rgb="FF0070C0"/>
      </left>
      <right/>
      <top style="medium">
        <color rgb="FF0070C0"/>
      </top>
      <bottom style="medium">
        <color rgb="FF0070C0"/>
      </bottom>
      <diagonal/>
    </border>
    <border>
      <left style="medium">
        <color rgb="FF0070C0"/>
      </left>
      <right style="dashed">
        <color rgb="FF0070C0"/>
      </right>
      <top style="medium">
        <color rgb="FF0070C0"/>
      </top>
      <bottom style="dashed">
        <color rgb="FF0070C0"/>
      </bottom>
      <diagonal/>
    </border>
    <border>
      <left style="dashed">
        <color rgb="FF0070C0"/>
      </left>
      <right style="dashed">
        <color rgb="FF0070C0"/>
      </right>
      <top style="medium">
        <color rgb="FF0070C0"/>
      </top>
      <bottom style="dashed">
        <color rgb="FF0070C0"/>
      </bottom>
      <diagonal/>
    </border>
    <border>
      <left style="dashed">
        <color rgb="FF0070C0"/>
      </left>
      <right style="medium">
        <color rgb="FF0070C0"/>
      </right>
      <top style="medium">
        <color rgb="FF0070C0"/>
      </top>
      <bottom style="dashed">
        <color rgb="FF0070C0"/>
      </bottom>
      <diagonal/>
    </border>
    <border>
      <left style="medium">
        <color rgb="FF0070C0"/>
      </left>
      <right style="dashed">
        <color rgb="FF0070C0"/>
      </right>
      <top style="dashed">
        <color rgb="FF0070C0"/>
      </top>
      <bottom style="dashed">
        <color rgb="FF0070C0"/>
      </bottom>
      <diagonal/>
    </border>
    <border>
      <left style="dashed">
        <color rgb="FF0070C0"/>
      </left>
      <right style="dashed">
        <color rgb="FF0070C0"/>
      </right>
      <top style="dashed">
        <color rgb="FF0070C0"/>
      </top>
      <bottom style="dashed">
        <color rgb="FF0070C0"/>
      </bottom>
      <diagonal/>
    </border>
    <border>
      <left style="dashed">
        <color rgb="FF0070C0"/>
      </left>
      <right style="medium">
        <color rgb="FF0070C0"/>
      </right>
      <top style="dashed">
        <color rgb="FF0070C0"/>
      </top>
      <bottom style="dashed">
        <color rgb="FF0070C0"/>
      </bottom>
      <diagonal/>
    </border>
    <border>
      <left style="medium">
        <color rgb="FF0070C0"/>
      </left>
      <right style="dashed">
        <color rgb="FF0070C0"/>
      </right>
      <top style="dashed">
        <color rgb="FF0070C0"/>
      </top>
      <bottom style="medium">
        <color rgb="FF0070C0"/>
      </bottom>
      <diagonal/>
    </border>
    <border>
      <left style="dashed">
        <color rgb="FF0070C0"/>
      </left>
      <right style="dashed">
        <color rgb="FF0070C0"/>
      </right>
      <top style="dashed">
        <color rgb="FF0070C0"/>
      </top>
      <bottom style="medium">
        <color rgb="FF0070C0"/>
      </bottom>
      <diagonal/>
    </border>
    <border>
      <left style="dashed">
        <color rgb="FF0070C0"/>
      </left>
      <right style="medium">
        <color rgb="FF0070C0"/>
      </right>
      <top style="dashed">
        <color rgb="FF0070C0"/>
      </top>
      <bottom style="medium">
        <color rgb="FF0070C0"/>
      </bottom>
      <diagonal/>
    </border>
    <border>
      <left style="dashed">
        <color rgb="FF0070C0"/>
      </left>
      <right style="dashed">
        <color rgb="FF0070C0"/>
      </right>
      <top/>
      <bottom style="dashed">
        <color rgb="FF0070C0"/>
      </bottom>
      <diagonal/>
    </border>
    <border>
      <left style="dashed">
        <color rgb="FF0070C0"/>
      </left>
      <right style="medium">
        <color rgb="FF0070C0"/>
      </right>
      <top/>
      <bottom style="dashed">
        <color rgb="FF0070C0"/>
      </bottom>
      <diagonal/>
    </border>
    <border>
      <left/>
      <right style="dashed">
        <color rgb="FF0070C0"/>
      </right>
      <top/>
      <bottom style="dashed">
        <color rgb="FF0070C0"/>
      </bottom>
      <diagonal/>
    </border>
    <border>
      <left/>
      <right style="dashed">
        <color rgb="FF0070C0"/>
      </right>
      <top style="dashed">
        <color rgb="FF0070C0"/>
      </top>
      <bottom style="dashed">
        <color rgb="FF0070C0"/>
      </bottom>
      <diagonal/>
    </border>
    <border>
      <left/>
      <right style="dashed">
        <color rgb="FF0070C0"/>
      </right>
      <top style="dashed">
        <color rgb="FF0070C0"/>
      </top>
      <bottom style="medium">
        <color rgb="FF0070C0"/>
      </bottom>
      <diagonal/>
    </border>
    <border>
      <left style="medium">
        <color rgb="FF0070C0"/>
      </left>
      <right/>
      <top style="medium">
        <color rgb="FF0070C0"/>
      </top>
      <bottom/>
      <diagonal/>
    </border>
    <border>
      <left style="medium">
        <color rgb="FF0070C0"/>
      </left>
      <right style="medium">
        <color rgb="FF0070C0"/>
      </right>
      <top style="medium">
        <color rgb="FF0070C0"/>
      </top>
      <bottom style="dashed">
        <color rgb="FF0070C0"/>
      </bottom>
      <diagonal/>
    </border>
    <border>
      <left style="medium">
        <color rgb="FF0070C0"/>
      </left>
      <right style="medium">
        <color rgb="FF0070C0"/>
      </right>
      <top style="dashed">
        <color rgb="FF0070C0"/>
      </top>
      <bottom style="dashed">
        <color rgb="FF0070C0"/>
      </bottom>
      <diagonal/>
    </border>
    <border>
      <left style="medium">
        <color rgb="FF0070C0"/>
      </left>
      <right style="medium">
        <color rgb="FF0070C0"/>
      </right>
      <top style="dashed">
        <color rgb="FF0070C0"/>
      </top>
      <bottom style="medium">
        <color rgb="FF0070C0"/>
      </bottom>
      <diagonal/>
    </border>
    <border>
      <left style="medium">
        <color rgb="FF0070C0"/>
      </left>
      <right style="dashed">
        <color rgb="FF0070C0"/>
      </right>
      <top/>
      <bottom style="dashed">
        <color rgb="FF0070C0"/>
      </bottom>
      <diagonal/>
    </border>
  </borders>
  <cellStyleXfs count="3">
    <xf numFmtId="0" fontId="0" fillId="0" borderId="0"/>
    <xf numFmtId="9" fontId="1" fillId="0" borderId="0" applyFont="0" applyFill="0" applyBorder="0" applyAlignment="0" applyProtection="0"/>
    <xf numFmtId="0" fontId="11" fillId="0" borderId="0" applyNumberFormat="0" applyFill="0" applyBorder="0" applyAlignment="0" applyProtection="0"/>
  </cellStyleXfs>
  <cellXfs count="148">
    <xf numFmtId="0" fontId="0" fillId="0" borderId="0" xfId="0"/>
    <xf numFmtId="9" fontId="0" fillId="0" borderId="0" xfId="1" applyFont="1"/>
    <xf numFmtId="0" fontId="3" fillId="2" borderId="2"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0" borderId="5" xfId="0" applyFont="1" applyBorder="1" applyAlignment="1">
      <alignment horizontal="center"/>
    </xf>
    <xf numFmtId="164" fontId="2" fillId="0" borderId="6" xfId="0" applyNumberFormat="1" applyFont="1" applyBorder="1" applyAlignment="1">
      <alignment horizontal="center" vertical="center"/>
    </xf>
    <xf numFmtId="164" fontId="0" fillId="0" borderId="1" xfId="0" applyNumberFormat="1" applyBorder="1" applyAlignment="1">
      <alignment horizontal="center" vertical="center"/>
    </xf>
    <xf numFmtId="164" fontId="0" fillId="0" borderId="1" xfId="0" applyNumberFormat="1" applyFill="1" applyBorder="1" applyAlignment="1">
      <alignment horizontal="center" vertical="center"/>
    </xf>
    <xf numFmtId="164" fontId="0" fillId="0" borderId="6" xfId="0" applyNumberFormat="1" applyBorder="1" applyAlignment="1">
      <alignment horizontal="center" vertical="center"/>
    </xf>
    <xf numFmtId="0" fontId="3" fillId="0" borderId="2" xfId="0" applyFont="1" applyFill="1" applyBorder="1" applyAlignment="1">
      <alignment horizontal="center" wrapText="1"/>
    </xf>
    <xf numFmtId="164" fontId="0" fillId="0" borderId="4" xfId="0" applyNumberFormat="1" applyBorder="1" applyAlignment="1">
      <alignment horizontal="center" vertical="center"/>
    </xf>
    <xf numFmtId="164" fontId="0" fillId="0" borderId="3" xfId="0" applyNumberFormat="1" applyBorder="1" applyAlignment="1">
      <alignment horizontal="center" vertical="center"/>
    </xf>
    <xf numFmtId="0" fontId="3" fillId="0" borderId="2" xfId="0" applyFont="1" applyFill="1" applyBorder="1" applyAlignment="1">
      <alignment horizontal="center"/>
    </xf>
    <xf numFmtId="164" fontId="0" fillId="0" borderId="4" xfId="0" applyNumberFormat="1" applyFill="1" applyBorder="1" applyAlignment="1">
      <alignment horizontal="center" vertical="center"/>
    </xf>
    <xf numFmtId="0" fontId="0" fillId="0" borderId="7" xfId="0" applyFont="1" applyBorder="1" applyAlignment="1">
      <alignment horizontal="center"/>
    </xf>
    <xf numFmtId="164" fontId="2" fillId="0" borderId="8" xfId="0" applyNumberFormat="1" applyFont="1" applyBorder="1" applyAlignment="1">
      <alignment horizontal="center" vertical="center"/>
    </xf>
    <xf numFmtId="164" fontId="2" fillId="0" borderId="9" xfId="0" applyNumberFormat="1" applyFont="1" applyFill="1" applyBorder="1" applyAlignment="1">
      <alignment horizontal="center" vertical="center"/>
    </xf>
    <xf numFmtId="164" fontId="0" fillId="0" borderId="9" xfId="0" applyNumberFormat="1" applyBorder="1" applyAlignment="1">
      <alignment horizontal="center" vertical="center"/>
    </xf>
    <xf numFmtId="0" fontId="0" fillId="0" borderId="10" xfId="0" applyFont="1" applyBorder="1" applyAlignment="1">
      <alignment horizontal="center"/>
    </xf>
    <xf numFmtId="164" fontId="0" fillId="0" borderId="11" xfId="0" applyNumberFormat="1" applyBorder="1" applyAlignment="1">
      <alignment horizontal="center" vertical="center"/>
    </xf>
    <xf numFmtId="164" fontId="0" fillId="0" borderId="12" xfId="0" applyNumberFormat="1" applyFill="1" applyBorder="1" applyAlignment="1">
      <alignment horizontal="center" vertical="center"/>
    </xf>
    <xf numFmtId="164" fontId="0" fillId="0" borderId="12" xfId="0" applyNumberFormat="1" applyBorder="1" applyAlignment="1">
      <alignment horizontal="center" vertical="center"/>
    </xf>
    <xf numFmtId="0" fontId="0" fillId="0" borderId="5" xfId="0" applyBorder="1" applyAlignment="1">
      <alignment horizontal="center"/>
    </xf>
    <xf numFmtId="0" fontId="0" fillId="0" borderId="10" xfId="0" applyBorder="1" applyAlignment="1">
      <alignment horizontal="center"/>
    </xf>
    <xf numFmtId="0" fontId="0" fillId="0" borderId="0" xfId="0" applyFill="1"/>
    <xf numFmtId="165" fontId="0" fillId="0" borderId="0" xfId="0" applyNumberFormat="1" applyAlignment="1">
      <alignment horizontal="center" vertical="center"/>
    </xf>
    <xf numFmtId="164" fontId="0" fillId="0" borderId="0" xfId="0" applyNumberFormat="1"/>
    <xf numFmtId="0" fontId="0" fillId="0" borderId="0" xfId="0" applyNumberFormat="1"/>
    <xf numFmtId="164" fontId="0" fillId="0" borderId="0" xfId="0" applyNumberFormat="1" applyAlignment="1">
      <alignment horizontal="center" vertical="center"/>
    </xf>
    <xf numFmtId="0" fontId="3" fillId="0" borderId="0" xfId="0" applyFont="1" applyAlignment="1">
      <alignment horizontal="center"/>
    </xf>
    <xf numFmtId="0" fontId="0" fillId="0" borderId="0" xfId="0" applyAlignment="1">
      <alignment vertical="center" wrapText="1"/>
    </xf>
    <xf numFmtId="0" fontId="3" fillId="0" borderId="0" xfId="0" applyFont="1"/>
    <xf numFmtId="1" fontId="0" fillId="0" borderId="13" xfId="0" applyNumberFormat="1" applyFill="1" applyBorder="1" applyAlignment="1">
      <alignment horizontal="center" vertical="center"/>
    </xf>
    <xf numFmtId="0" fontId="0" fillId="0" borderId="2" xfId="0" applyBorder="1" applyAlignment="1">
      <alignment horizontal="center" vertical="center"/>
    </xf>
    <xf numFmtId="164" fontId="3" fillId="0" borderId="0" xfId="0" applyNumberFormat="1" applyFont="1" applyAlignment="1">
      <alignment horizontal="center"/>
    </xf>
    <xf numFmtId="9" fontId="0" fillId="0" borderId="0" xfId="1" applyFont="1" applyAlignment="1">
      <alignment horizontal="center" vertical="center"/>
    </xf>
    <xf numFmtId="0" fontId="4" fillId="0" borderId="0" xfId="0" applyFont="1" applyFill="1" applyBorder="1" applyAlignment="1">
      <alignment horizontal="left" vertical="center"/>
    </xf>
    <xf numFmtId="0" fontId="2" fillId="0" borderId="14" xfId="0" applyFont="1" applyBorder="1" applyAlignment="1">
      <alignment horizontal="center"/>
    </xf>
    <xf numFmtId="0" fontId="3" fillId="2" borderId="15" xfId="0" applyFont="1" applyFill="1" applyBorder="1" applyAlignment="1">
      <alignment horizontal="center" vertical="center" wrapText="1"/>
    </xf>
    <xf numFmtId="0" fontId="5" fillId="0" borderId="0" xfId="0" applyFont="1" applyAlignment="1">
      <alignment vertical="center"/>
    </xf>
    <xf numFmtId="0" fontId="5" fillId="0" borderId="0" xfId="0" applyFont="1"/>
    <xf numFmtId="0" fontId="9" fillId="0" borderId="0" xfId="0" applyFont="1"/>
    <xf numFmtId="0" fontId="10" fillId="0" borderId="0" xfId="0" applyFont="1"/>
    <xf numFmtId="49" fontId="3" fillId="0" borderId="17" xfId="0" applyNumberFormat="1" applyFont="1" applyBorder="1" applyAlignment="1">
      <alignment horizontal="center" vertical="center" wrapText="1"/>
    </xf>
    <xf numFmtId="0" fontId="3" fillId="0" borderId="18" xfId="0" applyFont="1" applyBorder="1" applyAlignment="1">
      <alignment horizontal="center" vertical="center" wrapText="1"/>
    </xf>
    <xf numFmtId="0" fontId="3" fillId="0" borderId="18" xfId="0" applyFont="1" applyFill="1" applyBorder="1" applyAlignment="1">
      <alignment horizontal="center" vertical="center" wrapText="1"/>
    </xf>
    <xf numFmtId="9" fontId="3" fillId="0" borderId="19" xfId="1" applyFont="1" applyBorder="1" applyAlignment="1">
      <alignment horizontal="center" vertical="center" wrapText="1"/>
    </xf>
    <xf numFmtId="1" fontId="0" fillId="0" borderId="20" xfId="0" applyNumberForma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1" fontId="0" fillId="0" borderId="22" xfId="0" applyNumberFormat="1" applyFont="1" applyBorder="1" applyAlignment="1">
      <alignment horizontal="center"/>
    </xf>
    <xf numFmtId="1" fontId="0" fillId="0" borderId="23" xfId="0" applyNumberFormat="1" applyBorder="1" applyAlignment="1">
      <alignment horizontal="center"/>
    </xf>
    <xf numFmtId="0" fontId="0" fillId="0" borderId="24" xfId="0" applyBorder="1" applyAlignment="1">
      <alignment horizontal="center"/>
    </xf>
    <xf numFmtId="164" fontId="0" fillId="0" borderId="24" xfId="0" applyNumberFormat="1" applyBorder="1" applyAlignment="1">
      <alignment horizontal="center"/>
    </xf>
    <xf numFmtId="1" fontId="0" fillId="0" borderId="25" xfId="0" applyNumberFormat="1" applyFont="1" applyBorder="1" applyAlignment="1">
      <alignment horizontal="center"/>
    </xf>
    <xf numFmtId="1" fontId="0" fillId="0" borderId="26" xfId="0" applyNumberFormat="1" applyBorder="1" applyAlignment="1">
      <alignment horizontal="center"/>
    </xf>
    <xf numFmtId="0" fontId="0" fillId="0" borderId="27" xfId="0" applyBorder="1" applyAlignment="1">
      <alignment horizontal="center"/>
    </xf>
    <xf numFmtId="1" fontId="0" fillId="0" borderId="28" xfId="0" applyNumberFormat="1" applyFont="1" applyBorder="1" applyAlignment="1">
      <alignment horizontal="center"/>
    </xf>
    <xf numFmtId="9" fontId="3" fillId="0" borderId="0" xfId="1" applyFont="1" applyBorder="1" applyAlignment="1">
      <alignment horizontal="center" vertical="center" wrapText="1"/>
    </xf>
    <xf numFmtId="1" fontId="0" fillId="0" borderId="0" xfId="0" applyNumberFormat="1" applyFon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0" fillId="0" borderId="31" xfId="0" applyBorder="1" applyAlignment="1">
      <alignment horizontal="center"/>
    </xf>
    <xf numFmtId="165" fontId="0" fillId="0" borderId="21" xfId="1" applyNumberFormat="1" applyFont="1" applyBorder="1" applyAlignment="1">
      <alignment horizontal="center"/>
    </xf>
    <xf numFmtId="165" fontId="0" fillId="0" borderId="24" xfId="1" applyNumberFormat="1" applyFont="1" applyBorder="1" applyAlignment="1">
      <alignment horizontal="center"/>
    </xf>
    <xf numFmtId="165" fontId="0" fillId="0" borderId="27" xfId="1" applyNumberFormat="1" applyFont="1" applyBorder="1" applyAlignment="1">
      <alignment horizontal="center"/>
    </xf>
    <xf numFmtId="165" fontId="0" fillId="0" borderId="29" xfId="1" applyNumberFormat="1" applyFont="1" applyBorder="1" applyAlignment="1">
      <alignment horizontal="center"/>
    </xf>
    <xf numFmtId="165" fontId="0" fillId="0" borderId="30" xfId="1" applyNumberFormat="1" applyFont="1" applyBorder="1" applyAlignment="1">
      <alignment horizontal="center"/>
    </xf>
    <xf numFmtId="165" fontId="0" fillId="0" borderId="31" xfId="1" applyNumberFormat="1" applyFont="1" applyBorder="1" applyAlignment="1">
      <alignment horizontal="center"/>
    </xf>
    <xf numFmtId="1" fontId="0" fillId="0" borderId="32" xfId="0" applyNumberFormat="1" applyFont="1" applyBorder="1" applyAlignment="1">
      <alignment horizontal="center"/>
    </xf>
    <xf numFmtId="1" fontId="0" fillId="0" borderId="33" xfId="0" applyNumberFormat="1" applyFont="1" applyBorder="1" applyAlignment="1">
      <alignment horizontal="center"/>
    </xf>
    <xf numFmtId="1" fontId="0" fillId="0" borderId="34" xfId="0" applyNumberFormat="1" applyFont="1" applyBorder="1" applyAlignment="1">
      <alignment horizontal="center"/>
    </xf>
    <xf numFmtId="9" fontId="3" fillId="0" borderId="18" xfId="1" applyFont="1" applyBorder="1" applyAlignment="1">
      <alignment horizontal="center" vertical="center" wrapText="1"/>
    </xf>
    <xf numFmtId="0" fontId="3" fillId="0" borderId="35" xfId="0" applyFont="1" applyBorder="1" applyAlignment="1">
      <alignment horizontal="center" vertical="center" wrapText="1"/>
    </xf>
    <xf numFmtId="1" fontId="0" fillId="0" borderId="21" xfId="0" applyNumberFormat="1" applyFont="1" applyBorder="1" applyAlignment="1">
      <alignment horizontal="center"/>
    </xf>
    <xf numFmtId="1" fontId="0" fillId="0" borderId="24" xfId="0" applyNumberFormat="1" applyFont="1" applyBorder="1" applyAlignment="1">
      <alignment horizontal="center"/>
    </xf>
    <xf numFmtId="1" fontId="0" fillId="0" borderId="27" xfId="0" applyNumberFormat="1" applyFont="1" applyBorder="1" applyAlignment="1">
      <alignment horizontal="center"/>
    </xf>
    <xf numFmtId="170" fontId="0" fillId="0" borderId="23" xfId="0" applyNumberFormat="1" applyBorder="1" applyAlignment="1">
      <alignment horizontal="center"/>
    </xf>
    <xf numFmtId="0" fontId="0" fillId="0" borderId="25" xfId="0" applyBorder="1" applyAlignment="1">
      <alignment horizontal="center"/>
    </xf>
    <xf numFmtId="170" fontId="0" fillId="0" borderId="26" xfId="0" applyNumberFormat="1" applyBorder="1" applyAlignment="1">
      <alignment horizontal="center"/>
    </xf>
    <xf numFmtId="0" fontId="0" fillId="0" borderId="28" xfId="0" applyBorder="1" applyAlignment="1">
      <alignment horizontal="center"/>
    </xf>
    <xf numFmtId="0" fontId="3" fillId="0" borderId="17" xfId="0" applyFont="1" applyBorder="1" applyAlignment="1">
      <alignment horizontal="center" vertical="center" wrapText="1"/>
    </xf>
    <xf numFmtId="0" fontId="3" fillId="0" borderId="19" xfId="0" applyFont="1" applyBorder="1" applyAlignment="1">
      <alignment horizontal="center" vertical="center" wrapText="1"/>
    </xf>
    <xf numFmtId="164" fontId="0" fillId="0" borderId="21" xfId="0" applyNumberFormat="1" applyFont="1" applyBorder="1" applyAlignment="1">
      <alignment horizontal="center"/>
    </xf>
    <xf numFmtId="164" fontId="0" fillId="0" borderId="24" xfId="0" applyNumberFormat="1" applyFont="1" applyBorder="1" applyAlignment="1">
      <alignment horizontal="center"/>
    </xf>
    <xf numFmtId="164" fontId="0" fillId="0" borderId="27" xfId="0" applyNumberFormat="1" applyFont="1" applyBorder="1" applyAlignment="1">
      <alignment horizontal="center"/>
    </xf>
    <xf numFmtId="9" fontId="3" fillId="4" borderId="18" xfId="1" applyFont="1" applyFill="1" applyBorder="1" applyAlignment="1">
      <alignment horizontal="center" vertical="center" wrapText="1"/>
    </xf>
    <xf numFmtId="164" fontId="0" fillId="4" borderId="21" xfId="0" applyNumberFormat="1" applyFont="1" applyFill="1" applyBorder="1" applyAlignment="1">
      <alignment horizontal="center"/>
    </xf>
    <xf numFmtId="164" fontId="0" fillId="0" borderId="22" xfId="0" applyNumberFormat="1" applyFont="1" applyBorder="1" applyAlignment="1">
      <alignment horizontal="center"/>
    </xf>
    <xf numFmtId="164" fontId="0" fillId="4" borderId="24" xfId="0" applyNumberFormat="1" applyFont="1" applyFill="1" applyBorder="1" applyAlignment="1">
      <alignment horizontal="center"/>
    </xf>
    <xf numFmtId="164" fontId="0" fillId="0" borderId="25" xfId="0" applyNumberFormat="1" applyFont="1" applyBorder="1" applyAlignment="1">
      <alignment horizontal="center"/>
    </xf>
    <xf numFmtId="164" fontId="0" fillId="4" borderId="27" xfId="0" applyNumberFormat="1" applyFont="1" applyFill="1" applyBorder="1" applyAlignment="1">
      <alignment horizontal="center"/>
    </xf>
    <xf numFmtId="164" fontId="0" fillId="0" borderId="28" xfId="0" applyNumberFormat="1" applyFont="1" applyBorder="1" applyAlignment="1">
      <alignment horizontal="center"/>
    </xf>
    <xf numFmtId="2" fontId="0" fillId="0" borderId="22" xfId="0" applyNumberFormat="1" applyFont="1" applyBorder="1" applyAlignment="1">
      <alignment horizontal="center"/>
    </xf>
    <xf numFmtId="2" fontId="0" fillId="0" borderId="25" xfId="0" applyNumberFormat="1" applyFont="1" applyBorder="1" applyAlignment="1">
      <alignment horizontal="center"/>
    </xf>
    <xf numFmtId="2" fontId="0" fillId="0" borderId="28" xfId="0" applyNumberFormat="1" applyFont="1" applyBorder="1" applyAlignment="1">
      <alignment horizontal="center"/>
    </xf>
    <xf numFmtId="0" fontId="0" fillId="0" borderId="40" xfId="0" applyBorder="1" applyAlignment="1">
      <alignment horizontal="center" vertical="center" wrapText="1"/>
    </xf>
    <xf numFmtId="0" fontId="3" fillId="3" borderId="41" xfId="0" applyFont="1" applyFill="1" applyBorder="1" applyAlignment="1">
      <alignment horizontal="center" vertical="center" wrapText="1"/>
    </xf>
    <xf numFmtId="0" fontId="0" fillId="0" borderId="43" xfId="0" applyBorder="1" applyAlignment="1">
      <alignment horizontal="center" vertical="center" wrapText="1"/>
    </xf>
    <xf numFmtId="0" fontId="3" fillId="3" borderId="44" xfId="0" applyFont="1" applyFill="1" applyBorder="1" applyAlignment="1">
      <alignment horizontal="center" vertical="center" wrapText="1"/>
    </xf>
    <xf numFmtId="0" fontId="0" fillId="0" borderId="45" xfId="0" applyBorder="1" applyAlignment="1">
      <alignment horizontal="center" vertical="center" wrapText="1"/>
    </xf>
    <xf numFmtId="0" fontId="3" fillId="3" borderId="46"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horizontal="center" vertical="center" wrapText="1"/>
    </xf>
    <xf numFmtId="0" fontId="0" fillId="0" borderId="50" xfId="0" applyBorder="1" applyAlignment="1">
      <alignment horizontal="center" vertical="center" wrapText="1"/>
    </xf>
    <xf numFmtId="0" fontId="0" fillId="0" borderId="51" xfId="0" applyFont="1" applyBorder="1" applyAlignment="1">
      <alignment horizontal="left" vertical="center" wrapText="1"/>
    </xf>
    <xf numFmtId="0" fontId="0" fillId="0" borderId="52" xfId="0" applyFont="1" applyBorder="1" applyAlignment="1">
      <alignment horizontal="left" vertical="center" wrapText="1"/>
    </xf>
    <xf numFmtId="0" fontId="0" fillId="0" borderId="53" xfId="0" applyFont="1" applyBorder="1" applyAlignment="1">
      <alignment horizontal="left" vertical="center" wrapText="1"/>
    </xf>
    <xf numFmtId="0" fontId="0" fillId="0" borderId="39" xfId="0" applyBorder="1"/>
    <xf numFmtId="164" fontId="0" fillId="0" borderId="40" xfId="0" applyNumberFormat="1" applyBorder="1" applyAlignment="1">
      <alignment horizontal="center" vertical="center"/>
    </xf>
    <xf numFmtId="0" fontId="0" fillId="0" borderId="42" xfId="0" applyBorder="1"/>
    <xf numFmtId="164" fontId="0" fillId="0" borderId="43" xfId="0" applyNumberFormat="1" applyBorder="1" applyAlignment="1">
      <alignment horizontal="center" vertical="center"/>
    </xf>
    <xf numFmtId="0" fontId="0" fillId="0" borderId="54" xfId="0" applyBorder="1"/>
    <xf numFmtId="164" fontId="0" fillId="0" borderId="45" xfId="0" applyNumberFormat="1" applyBorder="1" applyAlignment="1">
      <alignment horizontal="center" vertical="center"/>
    </xf>
    <xf numFmtId="0" fontId="3" fillId="0" borderId="16" xfId="0" applyFont="1" applyFill="1" applyBorder="1" applyAlignment="1">
      <alignment horizontal="center" vertical="center" wrapText="1"/>
    </xf>
    <xf numFmtId="0" fontId="0" fillId="0" borderId="16" xfId="0" applyFill="1" applyBorder="1" applyAlignment="1">
      <alignment horizontal="center" vertical="center" wrapText="1"/>
    </xf>
    <xf numFmtId="0" fontId="0" fillId="0" borderId="16" xfId="0" applyBorder="1" applyAlignment="1">
      <alignment horizontal="center" vertical="center" wrapText="1"/>
    </xf>
    <xf numFmtId="0" fontId="0" fillId="4" borderId="16" xfId="0" applyFill="1" applyBorder="1" applyAlignment="1">
      <alignment horizontal="center" vertical="center" wrapText="1"/>
    </xf>
    <xf numFmtId="165" fontId="0" fillId="4" borderId="46" xfId="1" applyNumberFormat="1" applyFont="1" applyFill="1" applyBorder="1" applyAlignment="1">
      <alignment horizontal="center" vertical="center"/>
    </xf>
    <xf numFmtId="165" fontId="0" fillId="4" borderId="41" xfId="1" applyNumberFormat="1" applyFont="1" applyFill="1" applyBorder="1" applyAlignment="1">
      <alignment horizontal="center" vertical="center"/>
    </xf>
    <xf numFmtId="165" fontId="0" fillId="4" borderId="44" xfId="1" applyNumberFormat="1" applyFont="1" applyFill="1" applyBorder="1" applyAlignment="1">
      <alignment horizontal="center" vertical="center"/>
    </xf>
    <xf numFmtId="0" fontId="0" fillId="0" borderId="36" xfId="0" applyFill="1" applyBorder="1"/>
    <xf numFmtId="0" fontId="8" fillId="0" borderId="37" xfId="0" applyFont="1" applyFill="1" applyBorder="1"/>
    <xf numFmtId="164" fontId="8" fillId="0" borderId="37" xfId="0" applyNumberFormat="1" applyFont="1" applyFill="1" applyBorder="1" applyAlignment="1">
      <alignment horizontal="center"/>
    </xf>
    <xf numFmtId="164" fontId="8" fillId="0" borderId="37" xfId="1" applyNumberFormat="1" applyFont="1" applyFill="1" applyBorder="1" applyAlignment="1">
      <alignment horizontal="center"/>
    </xf>
    <xf numFmtId="164" fontId="8" fillId="0" borderId="38" xfId="0" applyNumberFormat="1" applyFont="1" applyFill="1" applyBorder="1" applyAlignment="1">
      <alignment horizontal="center"/>
    </xf>
    <xf numFmtId="0" fontId="0" fillId="0" borderId="39" xfId="0" applyFill="1" applyBorder="1"/>
    <xf numFmtId="0" fontId="8" fillId="0" borderId="40" xfId="0" applyFont="1" applyFill="1" applyBorder="1"/>
    <xf numFmtId="164" fontId="8" fillId="0" borderId="40" xfId="0" applyNumberFormat="1" applyFont="1" applyFill="1" applyBorder="1" applyAlignment="1">
      <alignment horizontal="center"/>
    </xf>
    <xf numFmtId="164" fontId="8" fillId="0" borderId="40" xfId="1" applyNumberFormat="1" applyFont="1" applyFill="1" applyBorder="1" applyAlignment="1">
      <alignment horizontal="center"/>
    </xf>
    <xf numFmtId="164" fontId="8" fillId="0" borderId="41" xfId="0" applyNumberFormat="1" applyFont="1" applyFill="1" applyBorder="1" applyAlignment="1">
      <alignment horizontal="center"/>
    </xf>
    <xf numFmtId="0" fontId="0" fillId="0" borderId="42" xfId="0" applyFill="1" applyBorder="1"/>
    <xf numFmtId="0" fontId="8" fillId="0" borderId="43" xfId="0" applyFont="1" applyFill="1" applyBorder="1"/>
    <xf numFmtId="164" fontId="8" fillId="0" borderId="43" xfId="0" applyNumberFormat="1" applyFont="1" applyFill="1" applyBorder="1" applyAlignment="1">
      <alignment horizontal="center"/>
    </xf>
    <xf numFmtId="164" fontId="8" fillId="0" borderId="43" xfId="1" applyNumberFormat="1" applyFont="1" applyFill="1" applyBorder="1" applyAlignment="1">
      <alignment horizontal="center"/>
    </xf>
    <xf numFmtId="164" fontId="8" fillId="0" borderId="44" xfId="0" applyNumberFormat="1" applyFont="1" applyFill="1" applyBorder="1" applyAlignment="1">
      <alignment horizontal="center"/>
    </xf>
    <xf numFmtId="0" fontId="3" fillId="0" borderId="17"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39" xfId="0" applyFont="1" applyBorder="1" applyAlignment="1">
      <alignment horizontal="center"/>
    </xf>
    <xf numFmtId="0" fontId="3" fillId="0" borderId="42" xfId="0" applyFont="1" applyBorder="1" applyAlignment="1">
      <alignment horizontal="center"/>
    </xf>
    <xf numFmtId="0" fontId="3" fillId="0" borderId="54" xfId="0" applyFont="1" applyBorder="1" applyAlignment="1">
      <alignment horizontal="center"/>
    </xf>
    <xf numFmtId="0" fontId="3" fillId="0" borderId="16" xfId="0" applyFont="1" applyBorder="1" applyAlignment="1">
      <alignment horizontal="center" vertical="center" wrapText="1"/>
    </xf>
    <xf numFmtId="0" fontId="3" fillId="4" borderId="16" xfId="0" applyFont="1" applyFill="1" applyBorder="1" applyAlignment="1">
      <alignment horizontal="center" vertical="center" wrapText="1"/>
    </xf>
    <xf numFmtId="0" fontId="11" fillId="0" borderId="0" xfId="2"/>
    <xf numFmtId="0" fontId="12" fillId="0" borderId="0" xfId="0" applyFont="1"/>
  </cellXfs>
  <cellStyles count="3">
    <cellStyle name="Lien hypertexte" xfId="2" builtinId="8"/>
    <cellStyle name="Normal" xfId="0" builtinId="0"/>
    <cellStyle name="Pourcentage" xfId="1" builtinId="5"/>
  </cellStyles>
  <dxfs count="2">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97881057550731E-2"/>
          <c:y val="0.04"/>
          <c:w val="0.88294683438960375"/>
          <c:h val="0.82558320209973757"/>
        </c:manualLayout>
      </c:layout>
      <c:bubbleChart>
        <c:varyColors val="0"/>
        <c:ser>
          <c:idx val="0"/>
          <c:order val="0"/>
          <c:spPr>
            <a:solidFill>
              <a:srgbClr val="0070C0">
                <a:alpha val="75000"/>
              </a:srgbClr>
            </a:solidFill>
            <a:ln w="6350">
              <a:solidFill>
                <a:schemeClr val="tx1"/>
              </a:solidFill>
            </a:ln>
            <a:effectLst/>
          </c:spPr>
          <c:invertIfNegative val="0"/>
          <c:dLbls>
            <c:dLbl>
              <c:idx val="0"/>
              <c:layout>
                <c:manualLayout>
                  <c:x val="8.1004455245038479E-3"/>
                  <c:y val="0"/>
                </c:manualLayout>
              </c:layout>
              <c:tx>
                <c:rich>
                  <a:bodyPr/>
                  <a:lstStyle/>
                  <a:p>
                    <a:fld id="{36562E97-8567-41E0-A198-D3B35EB6257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054D-4174-812B-0A5282608607}"/>
                </c:ext>
              </c:extLst>
            </c:dLbl>
            <c:dLbl>
              <c:idx val="1"/>
              <c:delete val="1"/>
              <c:extLst>
                <c:ext xmlns:c15="http://schemas.microsoft.com/office/drawing/2012/chart" uri="{CE6537A1-D6FC-4f65-9D91-7224C49458BB}"/>
                <c:ext xmlns:c16="http://schemas.microsoft.com/office/drawing/2014/chart" uri="{C3380CC4-5D6E-409C-BE32-E72D297353CC}">
                  <c16:uniqueId val="{00000001-054D-4174-812B-0A5282608607}"/>
                </c:ext>
              </c:extLst>
            </c:dLbl>
            <c:dLbl>
              <c:idx val="2"/>
              <c:delete val="1"/>
              <c:extLst>
                <c:ext xmlns:c15="http://schemas.microsoft.com/office/drawing/2012/chart" uri="{CE6537A1-D6FC-4f65-9D91-7224C49458BB}"/>
                <c:ext xmlns:c16="http://schemas.microsoft.com/office/drawing/2014/chart" uri="{C3380CC4-5D6E-409C-BE32-E72D297353CC}">
                  <c16:uniqueId val="{00000002-054D-4174-812B-0A5282608607}"/>
                </c:ext>
              </c:extLst>
            </c:dLbl>
            <c:dLbl>
              <c:idx val="3"/>
              <c:delete val="1"/>
              <c:extLst>
                <c:ext xmlns:c15="http://schemas.microsoft.com/office/drawing/2012/chart" uri="{CE6537A1-D6FC-4f65-9D91-7224C49458BB}"/>
                <c:ext xmlns:c16="http://schemas.microsoft.com/office/drawing/2014/chart" uri="{C3380CC4-5D6E-409C-BE32-E72D297353CC}">
                  <c16:uniqueId val="{00000003-054D-4174-812B-0A5282608607}"/>
                </c:ext>
              </c:extLst>
            </c:dLbl>
            <c:dLbl>
              <c:idx val="4"/>
              <c:delete val="1"/>
              <c:extLst>
                <c:ext xmlns:c15="http://schemas.microsoft.com/office/drawing/2012/chart" uri="{CE6537A1-D6FC-4f65-9D91-7224C49458BB}"/>
                <c:ext xmlns:c16="http://schemas.microsoft.com/office/drawing/2014/chart" uri="{C3380CC4-5D6E-409C-BE32-E72D297353CC}">
                  <c16:uniqueId val="{00000004-054D-4174-812B-0A5282608607}"/>
                </c:ext>
              </c:extLst>
            </c:dLbl>
            <c:dLbl>
              <c:idx val="5"/>
              <c:delete val="1"/>
              <c:extLst>
                <c:ext xmlns:c15="http://schemas.microsoft.com/office/drawing/2012/chart" uri="{CE6537A1-D6FC-4f65-9D91-7224C49458BB}"/>
                <c:ext xmlns:c16="http://schemas.microsoft.com/office/drawing/2014/chart" uri="{C3380CC4-5D6E-409C-BE32-E72D297353CC}">
                  <c16:uniqueId val="{00000005-054D-4174-812B-0A5282608607}"/>
                </c:ext>
              </c:extLst>
            </c:dLbl>
            <c:dLbl>
              <c:idx val="6"/>
              <c:delete val="1"/>
              <c:extLst>
                <c:ext xmlns:c15="http://schemas.microsoft.com/office/drawing/2012/chart" uri="{CE6537A1-D6FC-4f65-9D91-7224C49458BB}"/>
                <c:ext xmlns:c16="http://schemas.microsoft.com/office/drawing/2014/chart" uri="{C3380CC4-5D6E-409C-BE32-E72D297353CC}">
                  <c16:uniqueId val="{00000006-054D-4174-812B-0A5282608607}"/>
                </c:ext>
              </c:extLst>
            </c:dLbl>
            <c:dLbl>
              <c:idx val="7"/>
              <c:delete val="1"/>
              <c:extLst>
                <c:ext xmlns:c15="http://schemas.microsoft.com/office/drawing/2012/chart" uri="{CE6537A1-D6FC-4f65-9D91-7224C49458BB}"/>
                <c:ext xmlns:c16="http://schemas.microsoft.com/office/drawing/2014/chart" uri="{C3380CC4-5D6E-409C-BE32-E72D297353CC}">
                  <c16:uniqueId val="{00000007-054D-4174-812B-0A5282608607}"/>
                </c:ext>
              </c:extLst>
            </c:dLbl>
            <c:dLbl>
              <c:idx val="8"/>
              <c:delete val="1"/>
              <c:extLst>
                <c:ext xmlns:c15="http://schemas.microsoft.com/office/drawing/2012/chart" uri="{CE6537A1-D6FC-4f65-9D91-7224C49458BB}"/>
                <c:ext xmlns:c16="http://schemas.microsoft.com/office/drawing/2014/chart" uri="{C3380CC4-5D6E-409C-BE32-E72D297353CC}">
                  <c16:uniqueId val="{00000008-054D-4174-812B-0A5282608607}"/>
                </c:ext>
              </c:extLst>
            </c:dLbl>
            <c:dLbl>
              <c:idx val="9"/>
              <c:delete val="1"/>
              <c:extLst>
                <c:ext xmlns:c15="http://schemas.microsoft.com/office/drawing/2012/chart" uri="{CE6537A1-D6FC-4f65-9D91-7224C49458BB}"/>
                <c:ext xmlns:c16="http://schemas.microsoft.com/office/drawing/2014/chart" uri="{C3380CC4-5D6E-409C-BE32-E72D297353CC}">
                  <c16:uniqueId val="{00000009-054D-4174-812B-0A5282608607}"/>
                </c:ext>
              </c:extLst>
            </c:dLbl>
            <c:dLbl>
              <c:idx val="10"/>
              <c:delete val="1"/>
              <c:extLst>
                <c:ext xmlns:c15="http://schemas.microsoft.com/office/drawing/2012/chart" uri="{CE6537A1-D6FC-4f65-9D91-7224C49458BB}"/>
                <c:ext xmlns:c16="http://schemas.microsoft.com/office/drawing/2014/chart" uri="{C3380CC4-5D6E-409C-BE32-E72D297353CC}">
                  <c16:uniqueId val="{0000000A-054D-4174-812B-0A5282608607}"/>
                </c:ext>
              </c:extLst>
            </c:dLbl>
            <c:dLbl>
              <c:idx val="11"/>
              <c:delete val="1"/>
              <c:extLst>
                <c:ext xmlns:c15="http://schemas.microsoft.com/office/drawing/2012/chart" uri="{CE6537A1-D6FC-4f65-9D91-7224C49458BB}"/>
                <c:ext xmlns:c16="http://schemas.microsoft.com/office/drawing/2014/chart" uri="{C3380CC4-5D6E-409C-BE32-E72D297353CC}">
                  <c16:uniqueId val="{0000000B-054D-4174-812B-0A5282608607}"/>
                </c:ext>
              </c:extLst>
            </c:dLbl>
            <c:dLbl>
              <c:idx val="12"/>
              <c:layout>
                <c:manualLayout>
                  <c:x val="6.4803564196030785E-3"/>
                  <c:y val="-2.3640661938534278E-2"/>
                </c:manualLayout>
              </c:layout>
              <c:tx>
                <c:rich>
                  <a:bodyPr/>
                  <a:lstStyle/>
                  <a:p>
                    <a:fld id="{67E5CDFD-1843-4E7D-927D-292A87E2C58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C-054D-4174-812B-0A5282608607}"/>
                </c:ext>
              </c:extLst>
            </c:dLbl>
            <c:dLbl>
              <c:idx val="13"/>
              <c:delete val="1"/>
              <c:extLst>
                <c:ext xmlns:c15="http://schemas.microsoft.com/office/drawing/2012/chart" uri="{CE6537A1-D6FC-4f65-9D91-7224C49458BB}"/>
                <c:ext xmlns:c16="http://schemas.microsoft.com/office/drawing/2014/chart" uri="{C3380CC4-5D6E-409C-BE32-E72D297353CC}">
                  <c16:uniqueId val="{0000000D-054D-4174-812B-0A5282608607}"/>
                </c:ext>
              </c:extLst>
            </c:dLbl>
            <c:dLbl>
              <c:idx val="14"/>
              <c:delete val="1"/>
              <c:extLst>
                <c:ext xmlns:c15="http://schemas.microsoft.com/office/drawing/2012/chart" uri="{CE6537A1-D6FC-4f65-9D91-7224C49458BB}"/>
                <c:ext xmlns:c16="http://schemas.microsoft.com/office/drawing/2014/chart" uri="{C3380CC4-5D6E-409C-BE32-E72D297353CC}">
                  <c16:uniqueId val="{0000000E-054D-4174-812B-0A5282608607}"/>
                </c:ext>
              </c:extLst>
            </c:dLbl>
            <c:dLbl>
              <c:idx val="15"/>
              <c:delete val="1"/>
              <c:extLst>
                <c:ext xmlns:c15="http://schemas.microsoft.com/office/drawing/2012/chart" uri="{CE6537A1-D6FC-4f65-9D91-7224C49458BB}"/>
                <c:ext xmlns:c16="http://schemas.microsoft.com/office/drawing/2014/chart" uri="{C3380CC4-5D6E-409C-BE32-E72D297353CC}">
                  <c16:uniqueId val="{0000000F-054D-4174-812B-0A5282608607}"/>
                </c:ext>
              </c:extLst>
            </c:dLbl>
            <c:dLbl>
              <c:idx val="16"/>
              <c:delete val="1"/>
              <c:extLst>
                <c:ext xmlns:c15="http://schemas.microsoft.com/office/drawing/2012/chart" uri="{CE6537A1-D6FC-4f65-9D91-7224C49458BB}"/>
                <c:ext xmlns:c16="http://schemas.microsoft.com/office/drawing/2014/chart" uri="{C3380CC4-5D6E-409C-BE32-E72D297353CC}">
                  <c16:uniqueId val="{00000010-054D-4174-812B-0A5282608607}"/>
                </c:ext>
              </c:extLst>
            </c:dLbl>
            <c:dLbl>
              <c:idx val="17"/>
              <c:delete val="1"/>
              <c:extLst>
                <c:ext xmlns:c15="http://schemas.microsoft.com/office/drawing/2012/chart" uri="{CE6537A1-D6FC-4f65-9D91-7224C49458BB}"/>
                <c:ext xmlns:c16="http://schemas.microsoft.com/office/drawing/2014/chart" uri="{C3380CC4-5D6E-409C-BE32-E72D297353CC}">
                  <c16:uniqueId val="{00000011-054D-4174-812B-0A5282608607}"/>
                </c:ext>
              </c:extLst>
            </c:dLbl>
            <c:dLbl>
              <c:idx val="18"/>
              <c:layout>
                <c:manualLayout>
                  <c:x val="1.6200891049007696E-2"/>
                  <c:y val="2.3640661938534712E-3"/>
                </c:manualLayout>
              </c:layout>
              <c:tx>
                <c:rich>
                  <a:bodyPr/>
                  <a:lstStyle/>
                  <a:p>
                    <a:fld id="{9EE303A6-BC09-4E72-9AB1-04403E17CCF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2-054D-4174-812B-0A5282608607}"/>
                </c:ext>
              </c:extLst>
            </c:dLbl>
            <c:dLbl>
              <c:idx val="19"/>
              <c:delete val="1"/>
              <c:extLst>
                <c:ext xmlns:c15="http://schemas.microsoft.com/office/drawing/2012/chart" uri="{CE6537A1-D6FC-4f65-9D91-7224C49458BB}"/>
                <c:ext xmlns:c16="http://schemas.microsoft.com/office/drawing/2014/chart" uri="{C3380CC4-5D6E-409C-BE32-E72D297353CC}">
                  <c16:uniqueId val="{00000013-054D-4174-812B-0A5282608607}"/>
                </c:ext>
              </c:extLst>
            </c:dLbl>
            <c:dLbl>
              <c:idx val="20"/>
              <c:delete val="1"/>
              <c:extLst>
                <c:ext xmlns:c15="http://schemas.microsoft.com/office/drawing/2012/chart" uri="{CE6537A1-D6FC-4f65-9D91-7224C49458BB}"/>
                <c:ext xmlns:c16="http://schemas.microsoft.com/office/drawing/2014/chart" uri="{C3380CC4-5D6E-409C-BE32-E72D297353CC}">
                  <c16:uniqueId val="{00000014-054D-4174-812B-0A5282608607}"/>
                </c:ext>
              </c:extLst>
            </c:dLbl>
            <c:dLbl>
              <c:idx val="21"/>
              <c:delete val="1"/>
              <c:extLst>
                <c:ext xmlns:c15="http://schemas.microsoft.com/office/drawing/2012/chart" uri="{CE6537A1-D6FC-4f65-9D91-7224C49458BB}"/>
                <c:ext xmlns:c16="http://schemas.microsoft.com/office/drawing/2014/chart" uri="{C3380CC4-5D6E-409C-BE32-E72D297353CC}">
                  <c16:uniqueId val="{00000015-054D-4174-812B-0A5282608607}"/>
                </c:ext>
              </c:extLst>
            </c:dLbl>
            <c:dLbl>
              <c:idx val="22"/>
              <c:delete val="1"/>
              <c:extLst>
                <c:ext xmlns:c15="http://schemas.microsoft.com/office/drawing/2012/chart" uri="{CE6537A1-D6FC-4f65-9D91-7224C49458BB}"/>
                <c:ext xmlns:c16="http://schemas.microsoft.com/office/drawing/2014/chart" uri="{C3380CC4-5D6E-409C-BE32-E72D297353CC}">
                  <c16:uniqueId val="{00000016-054D-4174-812B-0A5282608607}"/>
                </c:ext>
              </c:extLst>
            </c:dLbl>
            <c:dLbl>
              <c:idx val="23"/>
              <c:delete val="1"/>
              <c:extLst>
                <c:ext xmlns:c15="http://schemas.microsoft.com/office/drawing/2012/chart" uri="{CE6537A1-D6FC-4f65-9D91-7224C49458BB}"/>
                <c:ext xmlns:c16="http://schemas.microsoft.com/office/drawing/2014/chart" uri="{C3380CC4-5D6E-409C-BE32-E72D297353CC}">
                  <c16:uniqueId val="{00000017-054D-4174-812B-0A5282608607}"/>
                </c:ext>
              </c:extLst>
            </c:dLbl>
            <c:dLbl>
              <c:idx val="24"/>
              <c:delete val="1"/>
              <c:extLst>
                <c:ext xmlns:c15="http://schemas.microsoft.com/office/drawing/2012/chart" uri="{CE6537A1-D6FC-4f65-9D91-7224C49458BB}"/>
                <c:ext xmlns:c16="http://schemas.microsoft.com/office/drawing/2014/chart" uri="{C3380CC4-5D6E-409C-BE32-E72D297353CC}">
                  <c16:uniqueId val="{00000018-054D-4174-812B-0A5282608607}"/>
                </c:ext>
              </c:extLst>
            </c:dLbl>
            <c:dLbl>
              <c:idx val="25"/>
              <c:delete val="1"/>
              <c:extLst>
                <c:ext xmlns:c15="http://schemas.microsoft.com/office/drawing/2012/chart" uri="{CE6537A1-D6FC-4f65-9D91-7224C49458BB}"/>
                <c:ext xmlns:c16="http://schemas.microsoft.com/office/drawing/2014/chart" uri="{C3380CC4-5D6E-409C-BE32-E72D297353CC}">
                  <c16:uniqueId val="{00000019-054D-4174-812B-0A5282608607}"/>
                </c:ext>
              </c:extLst>
            </c:dLbl>
            <c:dLbl>
              <c:idx val="26"/>
              <c:delete val="1"/>
              <c:extLst>
                <c:ext xmlns:c15="http://schemas.microsoft.com/office/drawing/2012/chart" uri="{CE6537A1-D6FC-4f65-9D91-7224C49458BB}"/>
                <c:ext xmlns:c16="http://schemas.microsoft.com/office/drawing/2014/chart" uri="{C3380CC4-5D6E-409C-BE32-E72D297353CC}">
                  <c16:uniqueId val="{0000001A-054D-4174-812B-0A5282608607}"/>
                </c:ext>
              </c:extLst>
            </c:dLbl>
            <c:dLbl>
              <c:idx val="27"/>
              <c:delete val="1"/>
              <c:extLst>
                <c:ext xmlns:c15="http://schemas.microsoft.com/office/drawing/2012/chart" uri="{CE6537A1-D6FC-4f65-9D91-7224C49458BB}"/>
                <c:ext xmlns:c16="http://schemas.microsoft.com/office/drawing/2014/chart" uri="{C3380CC4-5D6E-409C-BE32-E72D297353CC}">
                  <c16:uniqueId val="{0000001B-054D-4174-812B-0A5282608607}"/>
                </c:ext>
              </c:extLst>
            </c:dLbl>
            <c:dLbl>
              <c:idx val="28"/>
              <c:delete val="1"/>
              <c:extLst>
                <c:ext xmlns:c15="http://schemas.microsoft.com/office/drawing/2012/chart" uri="{CE6537A1-D6FC-4f65-9D91-7224C49458BB}"/>
                <c:ext xmlns:c16="http://schemas.microsoft.com/office/drawing/2014/chart" uri="{C3380CC4-5D6E-409C-BE32-E72D297353CC}">
                  <c16:uniqueId val="{0000001C-054D-4174-812B-0A5282608607}"/>
                </c:ext>
              </c:extLst>
            </c:dLbl>
            <c:dLbl>
              <c:idx val="29"/>
              <c:delete val="1"/>
              <c:extLst>
                <c:ext xmlns:c15="http://schemas.microsoft.com/office/drawing/2012/chart" uri="{CE6537A1-D6FC-4f65-9D91-7224C49458BB}"/>
                <c:ext xmlns:c16="http://schemas.microsoft.com/office/drawing/2014/chart" uri="{C3380CC4-5D6E-409C-BE32-E72D297353CC}">
                  <c16:uniqueId val="{0000001D-054D-4174-812B-0A5282608607}"/>
                </c:ext>
              </c:extLst>
            </c:dLbl>
            <c:dLbl>
              <c:idx val="30"/>
              <c:delete val="1"/>
              <c:extLst>
                <c:ext xmlns:c15="http://schemas.microsoft.com/office/drawing/2012/chart" uri="{CE6537A1-D6FC-4f65-9D91-7224C49458BB}"/>
                <c:ext xmlns:c16="http://schemas.microsoft.com/office/drawing/2014/chart" uri="{C3380CC4-5D6E-409C-BE32-E72D297353CC}">
                  <c16:uniqueId val="{0000001E-054D-4174-812B-0A5282608607}"/>
                </c:ext>
              </c:extLst>
            </c:dLbl>
            <c:dLbl>
              <c:idx val="31"/>
              <c:delete val="1"/>
              <c:extLst>
                <c:ext xmlns:c15="http://schemas.microsoft.com/office/drawing/2012/chart" uri="{CE6537A1-D6FC-4f65-9D91-7224C49458BB}"/>
                <c:ext xmlns:c16="http://schemas.microsoft.com/office/drawing/2014/chart" uri="{C3380CC4-5D6E-409C-BE32-E72D297353CC}">
                  <c16:uniqueId val="{0000001F-054D-4174-812B-0A5282608607}"/>
                </c:ext>
              </c:extLst>
            </c:dLbl>
            <c:dLbl>
              <c:idx val="32"/>
              <c:delete val="1"/>
              <c:extLst>
                <c:ext xmlns:c15="http://schemas.microsoft.com/office/drawing/2012/chart" uri="{CE6537A1-D6FC-4f65-9D91-7224C49458BB}"/>
                <c:ext xmlns:c16="http://schemas.microsoft.com/office/drawing/2014/chart" uri="{C3380CC4-5D6E-409C-BE32-E72D297353CC}">
                  <c16:uniqueId val="{00000020-054D-4174-812B-0A5282608607}"/>
                </c:ext>
              </c:extLst>
            </c:dLbl>
            <c:dLbl>
              <c:idx val="33"/>
              <c:delete val="1"/>
              <c:extLst>
                <c:ext xmlns:c15="http://schemas.microsoft.com/office/drawing/2012/chart" uri="{CE6537A1-D6FC-4f65-9D91-7224C49458BB}"/>
                <c:ext xmlns:c16="http://schemas.microsoft.com/office/drawing/2014/chart" uri="{C3380CC4-5D6E-409C-BE32-E72D297353CC}">
                  <c16:uniqueId val="{00000021-054D-4174-812B-0A5282608607}"/>
                </c:ext>
              </c:extLst>
            </c:dLbl>
            <c:dLbl>
              <c:idx val="34"/>
              <c:delete val="1"/>
              <c:extLst>
                <c:ext xmlns:c15="http://schemas.microsoft.com/office/drawing/2012/chart" uri="{CE6537A1-D6FC-4f65-9D91-7224C49458BB}"/>
                <c:ext xmlns:c16="http://schemas.microsoft.com/office/drawing/2014/chart" uri="{C3380CC4-5D6E-409C-BE32-E72D297353CC}">
                  <c16:uniqueId val="{00000022-054D-4174-812B-0A5282608607}"/>
                </c:ext>
              </c:extLst>
            </c:dLbl>
            <c:dLbl>
              <c:idx val="35"/>
              <c:layout>
                <c:manualLayout>
                  <c:x val="1.6200891049007696E-3"/>
                  <c:y val="-7.0921985815602835E-3"/>
                </c:manualLayout>
              </c:layout>
              <c:tx>
                <c:rich>
                  <a:bodyPr/>
                  <a:lstStyle/>
                  <a:p>
                    <a:fld id="{5452F86A-57F7-4DBD-AFA8-694529DD0BCF}"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3-054D-4174-812B-0A5282608607}"/>
                </c:ext>
              </c:extLst>
            </c:dLbl>
            <c:dLbl>
              <c:idx val="36"/>
              <c:layout>
                <c:manualLayout>
                  <c:x val="1.4580801944106866E-2"/>
                  <c:y val="-2.1276595744680871E-2"/>
                </c:manualLayout>
              </c:layout>
              <c:tx>
                <c:rich>
                  <a:bodyPr/>
                  <a:lstStyle/>
                  <a:p>
                    <a:fld id="{ABD1278C-3982-429B-B29F-A245025B104C}"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4-054D-4174-812B-0A5282608607}"/>
                </c:ext>
              </c:extLst>
            </c:dLbl>
            <c:dLbl>
              <c:idx val="37"/>
              <c:delete val="1"/>
              <c:extLst>
                <c:ext xmlns:c15="http://schemas.microsoft.com/office/drawing/2012/chart" uri="{CE6537A1-D6FC-4f65-9D91-7224C49458BB}"/>
                <c:ext xmlns:c16="http://schemas.microsoft.com/office/drawing/2014/chart" uri="{C3380CC4-5D6E-409C-BE32-E72D297353CC}">
                  <c16:uniqueId val="{00000025-054D-4174-812B-0A5282608607}"/>
                </c:ext>
              </c:extLst>
            </c:dLbl>
            <c:dLbl>
              <c:idx val="38"/>
              <c:layout>
                <c:manualLayout>
                  <c:x val="2.4301336573511485E-2"/>
                  <c:y val="1.6548463356973995E-2"/>
                </c:manualLayout>
              </c:layout>
              <c:tx>
                <c:rich>
                  <a:bodyPr/>
                  <a:lstStyle/>
                  <a:p>
                    <a:fld id="{2635610B-31D8-482D-993E-93638B7412A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6-054D-4174-812B-0A5282608607}"/>
                </c:ext>
              </c:extLst>
            </c:dLbl>
            <c:dLbl>
              <c:idx val="39"/>
              <c:delete val="1"/>
              <c:extLst>
                <c:ext xmlns:c15="http://schemas.microsoft.com/office/drawing/2012/chart" uri="{CE6537A1-D6FC-4f65-9D91-7224C49458BB}"/>
                <c:ext xmlns:c16="http://schemas.microsoft.com/office/drawing/2014/chart" uri="{C3380CC4-5D6E-409C-BE32-E72D297353CC}">
                  <c16:uniqueId val="{00000027-054D-4174-812B-0A5282608607}"/>
                </c:ext>
              </c:extLst>
            </c:dLbl>
            <c:dLbl>
              <c:idx val="40"/>
              <c:delete val="1"/>
              <c:extLst>
                <c:ext xmlns:c15="http://schemas.microsoft.com/office/drawing/2012/chart" uri="{CE6537A1-D6FC-4f65-9D91-7224C49458BB}"/>
                <c:ext xmlns:c16="http://schemas.microsoft.com/office/drawing/2014/chart" uri="{C3380CC4-5D6E-409C-BE32-E72D297353CC}">
                  <c16:uniqueId val="{00000028-054D-4174-812B-0A5282608607}"/>
                </c:ext>
              </c:extLst>
            </c:dLbl>
            <c:dLbl>
              <c:idx val="41"/>
              <c:layout>
                <c:manualLayout>
                  <c:x val="-1.6200891049008884E-3"/>
                  <c:y val="-2.1276595744680896E-2"/>
                </c:manualLayout>
              </c:layout>
              <c:tx>
                <c:rich>
                  <a:bodyPr/>
                  <a:lstStyle/>
                  <a:p>
                    <a:fld id="{6C6B319E-D244-4C09-A0EF-8C46C1896770}"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9-054D-4174-812B-0A5282608607}"/>
                </c:ext>
              </c:extLst>
            </c:dLbl>
            <c:dLbl>
              <c:idx val="42"/>
              <c:delete val="1"/>
              <c:extLst>
                <c:ext xmlns:c15="http://schemas.microsoft.com/office/drawing/2012/chart" uri="{CE6537A1-D6FC-4f65-9D91-7224C49458BB}"/>
                <c:ext xmlns:c16="http://schemas.microsoft.com/office/drawing/2014/chart" uri="{C3380CC4-5D6E-409C-BE32-E72D297353CC}">
                  <c16:uniqueId val="{0000002A-054D-4174-812B-0A5282608607}"/>
                </c:ext>
              </c:extLst>
            </c:dLbl>
            <c:dLbl>
              <c:idx val="43"/>
              <c:layout>
                <c:manualLayout>
                  <c:x val="-3.5641960307816946E-2"/>
                  <c:y val="9.4562647754137114E-2"/>
                </c:manualLayout>
              </c:layout>
              <c:tx>
                <c:rich>
                  <a:bodyPr/>
                  <a:lstStyle/>
                  <a:p>
                    <a:fld id="{EFF7AC5D-B662-4252-A858-A67E26EC511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B-054D-4174-812B-0A5282608607}"/>
                </c:ext>
              </c:extLst>
            </c:dLbl>
            <c:dLbl>
              <c:idx val="44"/>
              <c:layout>
                <c:manualLayout>
                  <c:x val="8.1004455245037282E-3"/>
                  <c:y val="7.0921985815602835E-3"/>
                </c:manualLayout>
              </c:layout>
              <c:tx>
                <c:rich>
                  <a:bodyPr/>
                  <a:lstStyle/>
                  <a:p>
                    <a:fld id="{492298FB-5638-4097-8B97-FEA322059FD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C-054D-4174-812B-0A5282608607}"/>
                </c:ext>
              </c:extLst>
            </c:dLbl>
            <c:dLbl>
              <c:idx val="45"/>
              <c:layout>
                <c:manualLayout>
                  <c:x val="6.4803564196029596E-3"/>
                  <c:y val="-7.0921985815602835E-3"/>
                </c:manualLayout>
              </c:layout>
              <c:tx>
                <c:rich>
                  <a:bodyPr/>
                  <a:lstStyle/>
                  <a:p>
                    <a:fld id="{C261223B-4575-491B-BFEE-0E39F18A297B}"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2D-054D-4174-812B-0A5282608607}"/>
                </c:ext>
              </c:extLst>
            </c:dLbl>
            <c:dLbl>
              <c:idx val="46"/>
              <c:delete val="1"/>
              <c:extLst>
                <c:ext xmlns:c15="http://schemas.microsoft.com/office/drawing/2012/chart" uri="{CE6537A1-D6FC-4f65-9D91-7224C49458BB}"/>
                <c:ext xmlns:c16="http://schemas.microsoft.com/office/drawing/2014/chart" uri="{C3380CC4-5D6E-409C-BE32-E72D297353CC}">
                  <c16:uniqueId val="{0000002E-054D-4174-812B-0A5282608607}"/>
                </c:ext>
              </c:extLst>
            </c:dLbl>
            <c:dLbl>
              <c:idx val="47"/>
              <c:layout>
                <c:manualLayout>
                  <c:x val="-4.6172539489671933E-2"/>
                  <c:y val="4.018921836898047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DA49DFE6-5509-48AF-9B0C-4424E22BFE63}" type="CELLRANGE">
                      <a:rPr lang="en-US"/>
                      <a:pPr>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27708383961117861"/>
                      <c:h val="3.2364066193853423E-2"/>
                    </c:manualLayout>
                  </c15:layout>
                  <c15:dlblFieldTable/>
                  <c15:showDataLabelsRange val="1"/>
                </c:ext>
                <c:ext xmlns:c16="http://schemas.microsoft.com/office/drawing/2014/chart" uri="{C3380CC4-5D6E-409C-BE32-E72D297353CC}">
                  <c16:uniqueId val="{0000002F-054D-4174-812B-0A5282608607}"/>
                </c:ext>
              </c:extLst>
            </c:dLbl>
            <c:dLbl>
              <c:idx val="48"/>
              <c:delete val="1"/>
              <c:extLst>
                <c:ext xmlns:c15="http://schemas.microsoft.com/office/drawing/2012/chart" uri="{CE6537A1-D6FC-4f65-9D91-7224C49458BB}"/>
                <c:ext xmlns:c16="http://schemas.microsoft.com/office/drawing/2014/chart" uri="{C3380CC4-5D6E-409C-BE32-E72D297353CC}">
                  <c16:uniqueId val="{00000030-054D-4174-812B-0A5282608607}"/>
                </c:ext>
              </c:extLst>
            </c:dLbl>
            <c:dLbl>
              <c:idx val="49"/>
              <c:delete val="1"/>
              <c:extLst>
                <c:ext xmlns:c15="http://schemas.microsoft.com/office/drawing/2012/chart" uri="{CE6537A1-D6FC-4f65-9D91-7224C49458BB}"/>
                <c:ext xmlns:c16="http://schemas.microsoft.com/office/drawing/2014/chart" uri="{C3380CC4-5D6E-409C-BE32-E72D297353CC}">
                  <c16:uniqueId val="{00000031-054D-4174-812B-0A5282608607}"/>
                </c:ext>
              </c:extLst>
            </c:dLbl>
            <c:dLbl>
              <c:idx val="50"/>
              <c:layout>
                <c:manualLayout>
                  <c:x val="3.6451941077231688E-2"/>
                  <c:y val="-5.7919807896353384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5A9BB08E-8EC0-4C0C-A1BD-AA6F986CD697}" type="CELLRANGE">
                      <a:rPr lang="en-US"/>
                      <a:pPr>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27549615228837582"/>
                      <c:h val="0.03"/>
                    </c:manualLayout>
                  </c15:layout>
                  <c15:dlblFieldTable/>
                  <c15:showDataLabelsRange val="1"/>
                </c:ext>
                <c:ext xmlns:c16="http://schemas.microsoft.com/office/drawing/2014/chart" uri="{C3380CC4-5D6E-409C-BE32-E72D297353CC}">
                  <c16:uniqueId val="{00000032-054D-4174-812B-0A5282608607}"/>
                </c:ext>
              </c:extLst>
            </c:dLbl>
            <c:dLbl>
              <c:idx val="51"/>
              <c:delete val="1"/>
              <c:extLst>
                <c:ext xmlns:c15="http://schemas.microsoft.com/office/drawing/2012/chart" uri="{CE6537A1-D6FC-4f65-9D91-7224C49458BB}"/>
                <c:ext xmlns:c16="http://schemas.microsoft.com/office/drawing/2014/chart" uri="{C3380CC4-5D6E-409C-BE32-E72D297353CC}">
                  <c16:uniqueId val="{00000033-054D-4174-812B-0A5282608607}"/>
                </c:ext>
              </c:extLst>
            </c:dLbl>
            <c:dLbl>
              <c:idx val="52"/>
              <c:delete val="1"/>
              <c:extLst>
                <c:ext xmlns:c15="http://schemas.microsoft.com/office/drawing/2012/chart" uri="{CE6537A1-D6FC-4f65-9D91-7224C49458BB}"/>
                <c:ext xmlns:c16="http://schemas.microsoft.com/office/drawing/2014/chart" uri="{C3380CC4-5D6E-409C-BE32-E72D297353CC}">
                  <c16:uniqueId val="{00000034-054D-4174-812B-0A5282608607}"/>
                </c:ext>
              </c:extLst>
            </c:dLbl>
            <c:dLbl>
              <c:idx val="53"/>
              <c:delete val="1"/>
              <c:extLst>
                <c:ext xmlns:c15="http://schemas.microsoft.com/office/drawing/2012/chart" uri="{CE6537A1-D6FC-4f65-9D91-7224C49458BB}"/>
                <c:ext xmlns:c16="http://schemas.microsoft.com/office/drawing/2014/chart" uri="{C3380CC4-5D6E-409C-BE32-E72D297353CC}">
                  <c16:uniqueId val="{00000035-054D-4174-812B-0A5282608607}"/>
                </c:ext>
              </c:extLst>
            </c:dLbl>
            <c:dLbl>
              <c:idx val="54"/>
              <c:delete val="1"/>
              <c:extLst>
                <c:ext xmlns:c15="http://schemas.microsoft.com/office/drawing/2012/chart" uri="{CE6537A1-D6FC-4f65-9D91-7224C49458BB}"/>
                <c:ext xmlns:c16="http://schemas.microsoft.com/office/drawing/2014/chart" uri="{C3380CC4-5D6E-409C-BE32-E72D297353CC}">
                  <c16:uniqueId val="{00000036-054D-4174-812B-0A5282608607}"/>
                </c:ext>
              </c:extLst>
            </c:dLbl>
            <c:dLbl>
              <c:idx val="55"/>
              <c:layout>
                <c:manualLayout>
                  <c:x val="-7.2904009720534624E-2"/>
                  <c:y val="4.2553191489361618E-2"/>
                </c:manualLayout>
              </c:layout>
              <c:tx>
                <c:rich>
                  <a:bodyPr/>
                  <a:lstStyle/>
                  <a:p>
                    <a:fld id="{B2C4AEC0-8CA2-46F1-B93A-72D1661236B4}"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7-054D-4174-812B-0A5282608607}"/>
                </c:ext>
              </c:extLst>
            </c:dLbl>
            <c:dLbl>
              <c:idx val="56"/>
              <c:delete val="1"/>
              <c:extLst>
                <c:ext xmlns:c15="http://schemas.microsoft.com/office/drawing/2012/chart" uri="{CE6537A1-D6FC-4f65-9D91-7224C49458BB}"/>
                <c:ext xmlns:c16="http://schemas.microsoft.com/office/drawing/2014/chart" uri="{C3380CC4-5D6E-409C-BE32-E72D297353CC}">
                  <c16:uniqueId val="{00000038-054D-4174-812B-0A5282608607}"/>
                </c:ext>
              </c:extLst>
            </c:dLbl>
            <c:dLbl>
              <c:idx val="57"/>
              <c:delete val="1"/>
              <c:extLst>
                <c:ext xmlns:c15="http://schemas.microsoft.com/office/drawing/2012/chart" uri="{CE6537A1-D6FC-4f65-9D91-7224C49458BB}"/>
                <c:ext xmlns:c16="http://schemas.microsoft.com/office/drawing/2014/chart" uri="{C3380CC4-5D6E-409C-BE32-E72D297353CC}">
                  <c16:uniqueId val="{00000039-054D-4174-812B-0A5282608607}"/>
                </c:ext>
              </c:extLst>
            </c:dLbl>
            <c:dLbl>
              <c:idx val="58"/>
              <c:delete val="1"/>
              <c:extLst>
                <c:ext xmlns:c15="http://schemas.microsoft.com/office/drawing/2012/chart" uri="{CE6537A1-D6FC-4f65-9D91-7224C49458BB}"/>
                <c:ext xmlns:c16="http://schemas.microsoft.com/office/drawing/2014/chart" uri="{C3380CC4-5D6E-409C-BE32-E72D297353CC}">
                  <c16:uniqueId val="{0000003A-054D-4174-812B-0A5282608607}"/>
                </c:ext>
              </c:extLst>
            </c:dLbl>
            <c:dLbl>
              <c:idx val="59"/>
              <c:delete val="1"/>
              <c:extLst>
                <c:ext xmlns:c15="http://schemas.microsoft.com/office/drawing/2012/chart" uri="{CE6537A1-D6FC-4f65-9D91-7224C49458BB}"/>
                <c:ext xmlns:c16="http://schemas.microsoft.com/office/drawing/2014/chart" uri="{C3380CC4-5D6E-409C-BE32-E72D297353CC}">
                  <c16:uniqueId val="{0000003B-054D-4174-812B-0A5282608607}"/>
                </c:ext>
              </c:extLst>
            </c:dLbl>
            <c:dLbl>
              <c:idx val="60"/>
              <c:delete val="1"/>
              <c:extLst>
                <c:ext xmlns:c15="http://schemas.microsoft.com/office/drawing/2012/chart" uri="{CE6537A1-D6FC-4f65-9D91-7224C49458BB}"/>
                <c:ext xmlns:c16="http://schemas.microsoft.com/office/drawing/2014/chart" uri="{C3380CC4-5D6E-409C-BE32-E72D297353CC}">
                  <c16:uniqueId val="{0000003C-054D-4174-812B-0A5282608607}"/>
                </c:ext>
              </c:extLst>
            </c:dLbl>
            <c:dLbl>
              <c:idx val="61"/>
              <c:delete val="1"/>
              <c:extLst>
                <c:ext xmlns:c15="http://schemas.microsoft.com/office/drawing/2012/chart" uri="{CE6537A1-D6FC-4f65-9D91-7224C49458BB}"/>
                <c:ext xmlns:c16="http://schemas.microsoft.com/office/drawing/2014/chart" uri="{C3380CC4-5D6E-409C-BE32-E72D297353CC}">
                  <c16:uniqueId val="{0000003D-054D-4174-812B-0A5282608607}"/>
                </c:ext>
              </c:extLst>
            </c:dLbl>
            <c:dLbl>
              <c:idx val="62"/>
              <c:layout>
                <c:manualLayout>
                  <c:x val="0"/>
                  <c:y val="-1.891252955082743E-2"/>
                </c:manualLayout>
              </c:layout>
              <c:tx>
                <c:rich>
                  <a:bodyPr/>
                  <a:lstStyle/>
                  <a:p>
                    <a:fld id="{0EA379BC-EC72-468E-81C9-FD3D3C25C4C5}"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E-054D-4174-812B-0A5282608607}"/>
                </c:ext>
              </c:extLst>
            </c:dLbl>
            <c:dLbl>
              <c:idx val="63"/>
              <c:delete val="1"/>
              <c:extLst>
                <c:ext xmlns:c15="http://schemas.microsoft.com/office/drawing/2012/chart" uri="{CE6537A1-D6FC-4f65-9D91-7224C49458BB}"/>
                <c:ext xmlns:c16="http://schemas.microsoft.com/office/drawing/2014/chart" uri="{C3380CC4-5D6E-409C-BE32-E72D297353CC}">
                  <c16:uniqueId val="{0000003F-054D-4174-812B-0A5282608607}"/>
                </c:ext>
              </c:extLst>
            </c:dLbl>
            <c:dLbl>
              <c:idx val="64"/>
              <c:layout>
                <c:manualLayout>
                  <c:x val="8.1004455245038479E-3"/>
                  <c:y val="-2.3640661938534278E-3"/>
                </c:manualLayout>
              </c:layout>
              <c:tx>
                <c:rich>
                  <a:bodyPr/>
                  <a:lstStyle/>
                  <a:p>
                    <a:fld id="{72FC6857-F0F0-49E6-B6B4-7E4C9459B09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0-054D-4174-812B-0A5282608607}"/>
                </c:ext>
              </c:extLst>
            </c:dLbl>
            <c:dLbl>
              <c:idx val="65"/>
              <c:layout>
                <c:manualLayout>
                  <c:x val="-3.4237138948153958E-2"/>
                  <c:y val="2.955082742316785E-2"/>
                </c:manualLayout>
              </c:layout>
              <c:tx>
                <c:rich>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fld id="{6F71EA47-EB17-4038-9706-F31A41220755}" type="CELLRANGE">
                      <a:rPr lang="en-US"/>
                      <a:pPr>
                        <a:defRPr/>
                      </a:pPr>
                      <a:t>[PLAGECELL]</a:t>
                    </a:fld>
                    <a:endParaRPr lang="fr-FR"/>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extLst>
                <c:ext xmlns:c15="http://schemas.microsoft.com/office/drawing/2012/chart" uri="{CE6537A1-D6FC-4f65-9D91-7224C49458BB}">
                  <c15:layout>
                    <c:manualLayout>
                      <c:w val="0.31476609166260044"/>
                      <c:h val="0.03"/>
                    </c:manualLayout>
                  </c15:layout>
                  <c15:dlblFieldTable/>
                  <c15:showDataLabelsRange val="1"/>
                </c:ext>
                <c:ext xmlns:c16="http://schemas.microsoft.com/office/drawing/2014/chart" uri="{C3380CC4-5D6E-409C-BE32-E72D297353CC}">
                  <c16:uniqueId val="{00000041-054D-4174-812B-0A5282608607}"/>
                </c:ext>
              </c:extLst>
            </c:dLbl>
            <c:dLbl>
              <c:idx val="66"/>
              <c:delete val="1"/>
              <c:extLst>
                <c:ext xmlns:c15="http://schemas.microsoft.com/office/drawing/2012/chart" uri="{CE6537A1-D6FC-4f65-9D91-7224C49458BB}"/>
                <c:ext xmlns:c16="http://schemas.microsoft.com/office/drawing/2014/chart" uri="{C3380CC4-5D6E-409C-BE32-E72D297353CC}">
                  <c16:uniqueId val="{00000042-054D-4174-812B-0A5282608607}"/>
                </c:ext>
              </c:extLst>
            </c:dLbl>
            <c:dLbl>
              <c:idx val="67"/>
              <c:delete val="1"/>
              <c:extLst>
                <c:ext xmlns:c15="http://schemas.microsoft.com/office/drawing/2012/chart" uri="{CE6537A1-D6FC-4f65-9D91-7224C49458BB}"/>
                <c:ext xmlns:c16="http://schemas.microsoft.com/office/drawing/2014/chart" uri="{C3380CC4-5D6E-409C-BE32-E72D297353CC}">
                  <c16:uniqueId val="{00000043-054D-4174-812B-0A5282608607}"/>
                </c:ext>
              </c:extLst>
            </c:dLbl>
            <c:dLbl>
              <c:idx val="68"/>
              <c:delete val="1"/>
              <c:extLst>
                <c:ext xmlns:c15="http://schemas.microsoft.com/office/drawing/2012/chart" uri="{CE6537A1-D6FC-4f65-9D91-7224C49458BB}"/>
                <c:ext xmlns:c16="http://schemas.microsoft.com/office/drawing/2014/chart" uri="{C3380CC4-5D6E-409C-BE32-E72D297353CC}">
                  <c16:uniqueId val="{00000044-054D-4174-812B-0A5282608607}"/>
                </c:ext>
              </c:extLst>
            </c:dLbl>
            <c:dLbl>
              <c:idx val="69"/>
              <c:delete val="1"/>
              <c:extLst>
                <c:ext xmlns:c15="http://schemas.microsoft.com/office/drawing/2012/chart" uri="{CE6537A1-D6FC-4f65-9D91-7224C49458BB}"/>
                <c:ext xmlns:c16="http://schemas.microsoft.com/office/drawing/2014/chart" uri="{C3380CC4-5D6E-409C-BE32-E72D297353CC}">
                  <c16:uniqueId val="{00000045-054D-4174-812B-0A5282608607}"/>
                </c:ext>
              </c:extLst>
            </c:dLbl>
            <c:dLbl>
              <c:idx val="70"/>
              <c:delete val="1"/>
              <c:extLst>
                <c:ext xmlns:c15="http://schemas.microsoft.com/office/drawing/2012/chart" uri="{CE6537A1-D6FC-4f65-9D91-7224C49458BB}"/>
                <c:ext xmlns:c16="http://schemas.microsoft.com/office/drawing/2014/chart" uri="{C3380CC4-5D6E-409C-BE32-E72D297353CC}">
                  <c16:uniqueId val="{00000046-054D-4174-812B-0A5282608607}"/>
                </c:ext>
              </c:extLst>
            </c:dLbl>
            <c:dLbl>
              <c:idx val="71"/>
              <c:delete val="1"/>
              <c:extLst>
                <c:ext xmlns:c15="http://schemas.microsoft.com/office/drawing/2012/chart" uri="{CE6537A1-D6FC-4f65-9D91-7224C49458BB}"/>
                <c:ext xmlns:c16="http://schemas.microsoft.com/office/drawing/2014/chart" uri="{C3380CC4-5D6E-409C-BE32-E72D297353CC}">
                  <c16:uniqueId val="{00000047-054D-4174-812B-0A5282608607}"/>
                </c:ext>
              </c:extLst>
            </c:dLbl>
            <c:dLbl>
              <c:idx val="72"/>
              <c:layout>
                <c:manualLayout>
                  <c:x val="-2.8351623118799091E-2"/>
                  <c:y val="-6.3829787234042548E-2"/>
                </c:manualLayout>
              </c:layout>
              <c:tx>
                <c:rich>
                  <a:bodyPr/>
                  <a:lstStyle/>
                  <a:p>
                    <a:fld id="{D52C399D-1367-4F0B-B0A2-0B66661E249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manualLayout>
                      <c:w val="0.15397326852976911"/>
                      <c:h val="5.6004728132387709E-2"/>
                    </c:manualLayout>
                  </c15:layout>
                  <c15:dlblFieldTable/>
                  <c15:showDataLabelsRange val="1"/>
                </c:ext>
                <c:ext xmlns:c16="http://schemas.microsoft.com/office/drawing/2014/chart" uri="{C3380CC4-5D6E-409C-BE32-E72D297353CC}">
                  <c16:uniqueId val="{00000048-054D-4174-812B-0A5282608607}"/>
                </c:ext>
              </c:extLst>
            </c:dLbl>
            <c:dLbl>
              <c:idx val="73"/>
              <c:delete val="1"/>
              <c:extLst>
                <c:ext xmlns:c15="http://schemas.microsoft.com/office/drawing/2012/chart" uri="{CE6537A1-D6FC-4f65-9D91-7224C49458BB}"/>
                <c:ext xmlns:c16="http://schemas.microsoft.com/office/drawing/2014/chart" uri="{C3380CC4-5D6E-409C-BE32-E72D297353CC}">
                  <c16:uniqueId val="{00000049-054D-4174-812B-0A5282608607}"/>
                </c:ext>
              </c:extLst>
            </c:dLbl>
            <c:dLbl>
              <c:idx val="74"/>
              <c:layout>
                <c:manualLayout>
                  <c:x val="4.8602673147023082E-3"/>
                  <c:y val="2.1276595744680764E-2"/>
                </c:manualLayout>
              </c:layout>
              <c:tx>
                <c:rich>
                  <a:bodyPr/>
                  <a:lstStyle/>
                  <a:p>
                    <a:fld id="{8DF1D2F6-EF0F-49B6-A298-F99AD149C206}"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A-054D-4174-812B-0A5282608607}"/>
                </c:ext>
              </c:extLst>
            </c:dLbl>
            <c:dLbl>
              <c:idx val="75"/>
              <c:layout>
                <c:manualLayout>
                  <c:x val="-3.0781692993114621E-2"/>
                  <c:y val="4.0189125295508277E-2"/>
                </c:manualLayout>
              </c:layout>
              <c:tx>
                <c:rich>
                  <a:bodyPr/>
                  <a:lstStyle/>
                  <a:p>
                    <a:fld id="{31E836B0-8C28-44D4-915F-E4827E28265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B-054D-4174-812B-0A5282608607}"/>
                </c:ext>
              </c:extLst>
            </c:dLbl>
            <c:dLbl>
              <c:idx val="76"/>
              <c:layout>
                <c:manualLayout>
                  <c:x val="-7.6144187930336171E-2"/>
                  <c:y val="-4.2553191489361743E-2"/>
                </c:manualLayout>
              </c:layout>
              <c:tx>
                <c:rich>
                  <a:bodyPr/>
                  <a:lstStyle/>
                  <a:p>
                    <a:fld id="{0378579C-694F-4F90-B257-EAFD0DFF7DB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C-054D-4174-812B-0A5282608607}"/>
                </c:ext>
              </c:extLst>
            </c:dLbl>
            <c:dLbl>
              <c:idx val="77"/>
              <c:layout>
                <c:manualLayout>
                  <c:x val="-7.2904009720534749E-2"/>
                  <c:y val="6.6193853427895979E-2"/>
                </c:manualLayout>
              </c:layout>
              <c:tx>
                <c:rich>
                  <a:bodyPr/>
                  <a:lstStyle/>
                  <a:p>
                    <a:fld id="{20A74C6D-6D8B-400C-B838-478B5A9D369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D-054D-4174-812B-0A5282608607}"/>
                </c:ext>
              </c:extLst>
            </c:dLbl>
            <c:dLbl>
              <c:idx val="78"/>
              <c:delete val="1"/>
              <c:extLst>
                <c:ext xmlns:c15="http://schemas.microsoft.com/office/drawing/2012/chart" uri="{CE6537A1-D6FC-4f65-9D91-7224C49458BB}"/>
                <c:ext xmlns:c16="http://schemas.microsoft.com/office/drawing/2014/chart" uri="{C3380CC4-5D6E-409C-BE32-E72D297353CC}">
                  <c16:uniqueId val="{0000004E-054D-4174-812B-0A5282608607}"/>
                </c:ext>
              </c:extLst>
            </c:dLbl>
            <c:dLbl>
              <c:idx val="79"/>
              <c:delete val="1"/>
              <c:extLst>
                <c:ext xmlns:c15="http://schemas.microsoft.com/office/drawing/2012/chart" uri="{CE6537A1-D6FC-4f65-9D91-7224C49458BB}"/>
                <c:ext xmlns:c16="http://schemas.microsoft.com/office/drawing/2014/chart" uri="{C3380CC4-5D6E-409C-BE32-E72D297353CC}">
                  <c16:uniqueId val="{0000004F-054D-4174-812B-0A5282608607}"/>
                </c:ext>
              </c:extLst>
            </c:dLbl>
            <c:dLbl>
              <c:idx val="80"/>
              <c:layout>
                <c:manualLayout>
                  <c:x val="9.7205346294046164E-3"/>
                  <c:y val="-9.4562647754137547E-3"/>
                </c:manualLayout>
              </c:layout>
              <c:tx>
                <c:rich>
                  <a:bodyPr/>
                  <a:lstStyle/>
                  <a:p>
                    <a:fld id="{E1D53078-D8F6-4437-B40B-384C25F4EFC3}"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0-054D-4174-812B-0A5282608607}"/>
                </c:ext>
              </c:extLst>
            </c:dLbl>
            <c:dLbl>
              <c:idx val="81"/>
              <c:delete val="1"/>
              <c:extLst>
                <c:ext xmlns:c15="http://schemas.microsoft.com/office/drawing/2012/chart" uri="{CE6537A1-D6FC-4f65-9D91-7224C49458BB}"/>
                <c:ext xmlns:c16="http://schemas.microsoft.com/office/drawing/2014/chart" uri="{C3380CC4-5D6E-409C-BE32-E72D297353CC}">
                  <c16:uniqueId val="{00000051-054D-4174-812B-0A52826086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3175" cap="flat" cmpd="sng" algn="ctr">
                      <a:solidFill>
                        <a:schemeClr val="tx1">
                          <a:alpha val="70000"/>
                        </a:schemeClr>
                      </a:solidFill>
                      <a:round/>
                    </a:ln>
                    <a:effectLst/>
                  </c:spPr>
                </c15:leaderLines>
              </c:ext>
            </c:extLst>
          </c:dLbls>
          <c:trendline>
            <c:spPr>
              <a:ln w="9525" cap="rnd">
                <a:solidFill>
                  <a:srgbClr val="FF0000"/>
                </a:solidFill>
                <a:prstDash val="sysDash"/>
              </a:ln>
              <a:effectLst/>
            </c:spPr>
            <c:trendlineType val="linear"/>
            <c:dispRSqr val="0"/>
            <c:dispEq val="0"/>
          </c:trendline>
          <c:xVal>
            <c:numRef>
              <c:f>'Graphique 1'!$F$3:$F$84</c:f>
              <c:numCache>
                <c:formatCode>0.0</c:formatCode>
                <c:ptCount val="82"/>
                <c:pt idx="0">
                  <c:v>3.268747529270545</c:v>
                </c:pt>
                <c:pt idx="1">
                  <c:v>2.8669872807283991</c:v>
                </c:pt>
                <c:pt idx="2">
                  <c:v>1.8058749216857319</c:v>
                </c:pt>
                <c:pt idx="3">
                  <c:v>0.93129287660439797</c:v>
                </c:pt>
                <c:pt idx="4">
                  <c:v>2.3177487433060322</c:v>
                </c:pt>
                <c:pt idx="5">
                  <c:v>1.726509612324844</c:v>
                </c:pt>
                <c:pt idx="6">
                  <c:v>1.3575725145308</c:v>
                </c:pt>
                <c:pt idx="7">
                  <c:v>5.2494497548946404</c:v>
                </c:pt>
                <c:pt idx="8">
                  <c:v>6.1603024930798806</c:v>
                </c:pt>
                <c:pt idx="9">
                  <c:v>4.0329344881270082</c:v>
                </c:pt>
                <c:pt idx="10">
                  <c:v>3.6967007407646499</c:v>
                </c:pt>
                <c:pt idx="11">
                  <c:v>1.7134805662365591</c:v>
                </c:pt>
                <c:pt idx="12">
                  <c:v>6.5472633579899746</c:v>
                </c:pt>
                <c:pt idx="13">
                  <c:v>0.57394278681332134</c:v>
                </c:pt>
                <c:pt idx="14">
                  <c:v>1.4110820124195</c:v>
                </c:pt>
                <c:pt idx="15">
                  <c:v>0.69825181686027005</c:v>
                </c:pt>
                <c:pt idx="16">
                  <c:v>3.315750613110569</c:v>
                </c:pt>
                <c:pt idx="17">
                  <c:v>3.7783145264352722</c:v>
                </c:pt>
                <c:pt idx="18">
                  <c:v>5.8892636628283386</c:v>
                </c:pt>
                <c:pt idx="19">
                  <c:v>5.1523401192010514</c:v>
                </c:pt>
                <c:pt idx="20">
                  <c:v>2.379442330766516</c:v>
                </c:pt>
                <c:pt idx="21">
                  <c:v>3.1381009722752999</c:v>
                </c:pt>
                <c:pt idx="22">
                  <c:v>3.3806357440795081</c:v>
                </c:pt>
                <c:pt idx="23">
                  <c:v>7.1146298266437231</c:v>
                </c:pt>
                <c:pt idx="24">
                  <c:v>4.6042077129285648</c:v>
                </c:pt>
                <c:pt idx="25">
                  <c:v>5.8833625946372043</c:v>
                </c:pt>
                <c:pt idx="26">
                  <c:v>5.0751995820661566</c:v>
                </c:pt>
                <c:pt idx="27">
                  <c:v>3.6830568547245699</c:v>
                </c:pt>
                <c:pt idx="28">
                  <c:v>0.18721642191282881</c:v>
                </c:pt>
                <c:pt idx="29">
                  <c:v>1.1046233526256259</c:v>
                </c:pt>
                <c:pt idx="30">
                  <c:v>2.185195799293004</c:v>
                </c:pt>
                <c:pt idx="31">
                  <c:v>2.2044407461387938</c:v>
                </c:pt>
                <c:pt idx="32">
                  <c:v>4.7662765382684684</c:v>
                </c:pt>
                <c:pt idx="33">
                  <c:v>4.517172933067334</c:v>
                </c:pt>
                <c:pt idx="34">
                  <c:v>4.3097938830092746</c:v>
                </c:pt>
                <c:pt idx="35">
                  <c:v>4.9566831429396876</c:v>
                </c:pt>
                <c:pt idx="36">
                  <c:v>6.5560185750777222</c:v>
                </c:pt>
                <c:pt idx="37">
                  <c:v>4.0070668874506747</c:v>
                </c:pt>
                <c:pt idx="38">
                  <c:v>4.7364691696855656</c:v>
                </c:pt>
                <c:pt idx="39">
                  <c:v>4.113096194670617</c:v>
                </c:pt>
                <c:pt idx="40">
                  <c:v>6.4896058135130854</c:v>
                </c:pt>
                <c:pt idx="41">
                  <c:v>20.48163240439051</c:v>
                </c:pt>
                <c:pt idx="42">
                  <c:v>3.9082669473856559</c:v>
                </c:pt>
                <c:pt idx="43">
                  <c:v>0.58773359220924393</c:v>
                </c:pt>
                <c:pt idx="44">
                  <c:v>20.014878607944031</c:v>
                </c:pt>
                <c:pt idx="45">
                  <c:v>21.270488582440439</c:v>
                </c:pt>
                <c:pt idx="46">
                  <c:v>2.2086911612350431</c:v>
                </c:pt>
                <c:pt idx="47">
                  <c:v>6.5025322852466694</c:v>
                </c:pt>
                <c:pt idx="48">
                  <c:v>0.99974054274924851</c:v>
                </c:pt>
                <c:pt idx="49">
                  <c:v>0.80133337080603562</c:v>
                </c:pt>
                <c:pt idx="50">
                  <c:v>2.9636065426249489</c:v>
                </c:pt>
                <c:pt idx="51">
                  <c:v>2.2994096078115982</c:v>
                </c:pt>
                <c:pt idx="52">
                  <c:v>0.9560889657759799</c:v>
                </c:pt>
                <c:pt idx="53">
                  <c:v>0.26328584656205412</c:v>
                </c:pt>
                <c:pt idx="54">
                  <c:v>1.79273425406719</c:v>
                </c:pt>
                <c:pt idx="55">
                  <c:v>3.5830944925115489</c:v>
                </c:pt>
                <c:pt idx="56">
                  <c:v>2.4399248087744079</c:v>
                </c:pt>
                <c:pt idx="57">
                  <c:v>3.0703403091893242</c:v>
                </c:pt>
                <c:pt idx="58">
                  <c:v>4.1586338047585683</c:v>
                </c:pt>
                <c:pt idx="59">
                  <c:v>1.170196385317138</c:v>
                </c:pt>
                <c:pt idx="60">
                  <c:v>6.1048143654481999</c:v>
                </c:pt>
                <c:pt idx="61">
                  <c:v>4.2422267159272131</c:v>
                </c:pt>
                <c:pt idx="62">
                  <c:v>2.342118831111105</c:v>
                </c:pt>
                <c:pt idx="63">
                  <c:v>5.9017511028771574</c:v>
                </c:pt>
                <c:pt idx="64">
                  <c:v>2.2999054435480208</c:v>
                </c:pt>
                <c:pt idx="65">
                  <c:v>20.942106749288559</c:v>
                </c:pt>
                <c:pt idx="66">
                  <c:v>3.4540432545173498</c:v>
                </c:pt>
                <c:pt idx="67">
                  <c:v>4.963845800213992</c:v>
                </c:pt>
                <c:pt idx="68">
                  <c:v>4.1830338206324731</c:v>
                </c:pt>
                <c:pt idx="69">
                  <c:v>0.19995700884563361</c:v>
                </c:pt>
                <c:pt idx="70">
                  <c:v>4.2017996208484334</c:v>
                </c:pt>
                <c:pt idx="71">
                  <c:v>1.4739196831617181</c:v>
                </c:pt>
                <c:pt idx="72">
                  <c:v>0.25460563577524969</c:v>
                </c:pt>
                <c:pt idx="73">
                  <c:v>3.094907868681676</c:v>
                </c:pt>
                <c:pt idx="74">
                  <c:v>13.77915972860059</c:v>
                </c:pt>
                <c:pt idx="75">
                  <c:v>7.5269187983157373</c:v>
                </c:pt>
                <c:pt idx="76">
                  <c:v>15.32358000056591</c:v>
                </c:pt>
                <c:pt idx="77">
                  <c:v>15.4602937212203</c:v>
                </c:pt>
                <c:pt idx="78">
                  <c:v>3.2946364031235671</c:v>
                </c:pt>
                <c:pt idx="79">
                  <c:v>6.4439918758867361</c:v>
                </c:pt>
                <c:pt idx="80">
                  <c:v>10.95638383239954</c:v>
                </c:pt>
                <c:pt idx="81">
                  <c:v>0.36966550687346872</c:v>
                </c:pt>
              </c:numCache>
            </c:numRef>
          </c:xVal>
          <c:yVal>
            <c:numRef>
              <c:f>'Graphique 1'!$D$3:$D$84</c:f>
              <c:numCache>
                <c:formatCode>0.0</c:formatCode>
                <c:ptCount val="82"/>
                <c:pt idx="0">
                  <c:v>-12.17105263157895</c:v>
                </c:pt>
                <c:pt idx="1">
                  <c:v>-2.3348017621145361</c:v>
                </c:pt>
                <c:pt idx="2">
                  <c:v>-0.61138298585506901</c:v>
                </c:pt>
                <c:pt idx="3">
                  <c:v>-1.1059907834101379</c:v>
                </c:pt>
                <c:pt idx="4">
                  <c:v>8.289737587650059E-2</c:v>
                </c:pt>
                <c:pt idx="5">
                  <c:v>-0.1036687208431752</c:v>
                </c:pt>
                <c:pt idx="6">
                  <c:v>-5.5672268907563049</c:v>
                </c:pt>
                <c:pt idx="7">
                  <c:v>-2.7756133653739079</c:v>
                </c:pt>
                <c:pt idx="8">
                  <c:v>-3.3950371020505909</c:v>
                </c:pt>
                <c:pt idx="9">
                  <c:v>1.484843347870979</c:v>
                </c:pt>
                <c:pt idx="10">
                  <c:v>6.7566537799157445E-2</c:v>
                </c:pt>
                <c:pt idx="11">
                  <c:v>-1.7019522150528821</c:v>
                </c:pt>
                <c:pt idx="12">
                  <c:v>-5.3224284366152901</c:v>
                </c:pt>
                <c:pt idx="13">
                  <c:v>-0.83408222871265147</c:v>
                </c:pt>
                <c:pt idx="14">
                  <c:v>0.4927855707955287</c:v>
                </c:pt>
                <c:pt idx="15">
                  <c:v>0.50954780533085664</c:v>
                </c:pt>
                <c:pt idx="16">
                  <c:v>-2.244433067192031</c:v>
                </c:pt>
                <c:pt idx="17">
                  <c:v>-1.954766829007937</c:v>
                </c:pt>
                <c:pt idx="18">
                  <c:v>-3.3133543466544739</c:v>
                </c:pt>
                <c:pt idx="19">
                  <c:v>-2.7314486855875342</c:v>
                </c:pt>
                <c:pt idx="20">
                  <c:v>-0.63719286878524128</c:v>
                </c:pt>
                <c:pt idx="21">
                  <c:v>-2.404510084919409</c:v>
                </c:pt>
                <c:pt idx="22">
                  <c:v>-1.714419403542478</c:v>
                </c:pt>
                <c:pt idx="23">
                  <c:v>-2.8319469244384332</c:v>
                </c:pt>
                <c:pt idx="24">
                  <c:v>0.3272457360989911</c:v>
                </c:pt>
                <c:pt idx="25">
                  <c:v>-3.3832102222542071</c:v>
                </c:pt>
                <c:pt idx="26">
                  <c:v>-0.5896456311841769</c:v>
                </c:pt>
                <c:pt idx="27">
                  <c:v>-0.17488696892298261</c:v>
                </c:pt>
                <c:pt idx="28">
                  <c:v>-0.54034427239848526</c:v>
                </c:pt>
                <c:pt idx="29">
                  <c:v>0.14860992561882561</c:v>
                </c:pt>
                <c:pt idx="30">
                  <c:v>-1.6391974202794699</c:v>
                </c:pt>
                <c:pt idx="31">
                  <c:v>6.0422803357629278E-2</c:v>
                </c:pt>
                <c:pt idx="32">
                  <c:v>1.090064331665475</c:v>
                </c:pt>
                <c:pt idx="33">
                  <c:v>0.35014442841510007</c:v>
                </c:pt>
                <c:pt idx="34">
                  <c:v>1.7184660827929581</c:v>
                </c:pt>
                <c:pt idx="35">
                  <c:v>2.222483202368752</c:v>
                </c:pt>
                <c:pt idx="36">
                  <c:v>0.38193496378930991</c:v>
                </c:pt>
                <c:pt idx="37">
                  <c:v>-0.67646444642933679</c:v>
                </c:pt>
                <c:pt idx="38">
                  <c:v>-0.41910344092556118</c:v>
                </c:pt>
                <c:pt idx="39">
                  <c:v>1.7965960228408351</c:v>
                </c:pt>
                <c:pt idx="40">
                  <c:v>-2.6223799112344741</c:v>
                </c:pt>
                <c:pt idx="41">
                  <c:v>-4.0250743600413044</c:v>
                </c:pt>
                <c:pt idx="42">
                  <c:v>0.38113446904828319</c:v>
                </c:pt>
                <c:pt idx="43">
                  <c:v>-4.450926002901479</c:v>
                </c:pt>
                <c:pt idx="44">
                  <c:v>-12.39966917487698</c:v>
                </c:pt>
                <c:pt idx="45">
                  <c:v>-5.1538706856240619</c:v>
                </c:pt>
                <c:pt idx="46">
                  <c:v>1.0217432406882221</c:v>
                </c:pt>
                <c:pt idx="47">
                  <c:v>-5.7382513320512363</c:v>
                </c:pt>
                <c:pt idx="48">
                  <c:v>-3.387397143396254</c:v>
                </c:pt>
                <c:pt idx="49">
                  <c:v>-1.879951801576041</c:v>
                </c:pt>
                <c:pt idx="50">
                  <c:v>1.933022078315183</c:v>
                </c:pt>
                <c:pt idx="51">
                  <c:v>1.9729798844471791</c:v>
                </c:pt>
                <c:pt idx="52">
                  <c:v>-1.4169271869493569</c:v>
                </c:pt>
                <c:pt idx="53">
                  <c:v>-1.0788143382352899</c:v>
                </c:pt>
                <c:pt idx="54">
                  <c:v>0.87295302468415326</c:v>
                </c:pt>
                <c:pt idx="55">
                  <c:v>-3.594287964469967</c:v>
                </c:pt>
                <c:pt idx="56">
                  <c:v>0.37124127730618911</c:v>
                </c:pt>
                <c:pt idx="57">
                  <c:v>0.56656742240468461</c:v>
                </c:pt>
                <c:pt idx="58">
                  <c:v>1.382714380893435</c:v>
                </c:pt>
                <c:pt idx="59">
                  <c:v>1.045471451595992</c:v>
                </c:pt>
                <c:pt idx="60">
                  <c:v>-3.7752382563922771</c:v>
                </c:pt>
                <c:pt idx="61">
                  <c:v>0.69215571146321597</c:v>
                </c:pt>
                <c:pt idx="62">
                  <c:v>4.8118344230390742</c:v>
                </c:pt>
                <c:pt idx="63">
                  <c:v>-1.895460857385578</c:v>
                </c:pt>
                <c:pt idx="64">
                  <c:v>-15.442044011796909</c:v>
                </c:pt>
                <c:pt idx="65">
                  <c:v>-9.6444387257267223</c:v>
                </c:pt>
                <c:pt idx="66">
                  <c:v>-1.199731576378726</c:v>
                </c:pt>
                <c:pt idx="67">
                  <c:v>-0.19409318452592311</c:v>
                </c:pt>
                <c:pt idx="68">
                  <c:v>-2.165044468347455</c:v>
                </c:pt>
                <c:pt idx="69">
                  <c:v>-0.14240998471874991</c:v>
                </c:pt>
                <c:pt idx="70">
                  <c:v>-0.65176065900244273</c:v>
                </c:pt>
                <c:pt idx="71">
                  <c:v>0.96787587919255902</c:v>
                </c:pt>
                <c:pt idx="72">
                  <c:v>1.661927518081963</c:v>
                </c:pt>
                <c:pt idx="73">
                  <c:v>0.36879972022558771</c:v>
                </c:pt>
                <c:pt idx="74">
                  <c:v>-14.446139199688799</c:v>
                </c:pt>
                <c:pt idx="75">
                  <c:v>-7.8031024725938813</c:v>
                </c:pt>
                <c:pt idx="76">
                  <c:v>-4.8668018931710577</c:v>
                </c:pt>
                <c:pt idx="77">
                  <c:v>-6.4458346842992134</c:v>
                </c:pt>
                <c:pt idx="78">
                  <c:v>-3.1458420709075789</c:v>
                </c:pt>
                <c:pt idx="79">
                  <c:v>-2.023927703419715</c:v>
                </c:pt>
                <c:pt idx="80">
                  <c:v>-1.8927594140872861</c:v>
                </c:pt>
                <c:pt idx="81">
                  <c:v>-5.0732491870913554</c:v>
                </c:pt>
              </c:numCache>
            </c:numRef>
          </c:yVal>
          <c:bubbleSize>
            <c:numRef>
              <c:f>'Graphique 1'!$E$3:$E$84</c:f>
              <c:numCache>
                <c:formatCode>0.0</c:formatCode>
                <c:ptCount val="82"/>
                <c:pt idx="0">
                  <c:v>2.031467539100003E-5</c:v>
                </c:pt>
                <c:pt idx="1">
                  <c:v>3.0338363906296102E-5</c:v>
                </c:pt>
                <c:pt idx="2">
                  <c:v>9.9682241055114307E-4</c:v>
                </c:pt>
                <c:pt idx="3">
                  <c:v>7.2504680260641568E-5</c:v>
                </c:pt>
                <c:pt idx="4">
                  <c:v>2.5521513802565621E-2</c:v>
                </c:pt>
                <c:pt idx="5">
                  <c:v>1.856440572704913E-3</c:v>
                </c:pt>
                <c:pt idx="6">
                  <c:v>5.0893607821663242E-5</c:v>
                </c:pt>
                <c:pt idx="7">
                  <c:v>2.0411303748287491E-3</c:v>
                </c:pt>
                <c:pt idx="8">
                  <c:v>1.675025175496075E-3</c:v>
                </c:pt>
                <c:pt idx="9">
                  <c:v>1.7344723308507909E-3</c:v>
                </c:pt>
                <c:pt idx="10">
                  <c:v>2.6307905578885648E-3</c:v>
                </c:pt>
                <c:pt idx="11">
                  <c:v>3.241594041256647E-3</c:v>
                </c:pt>
                <c:pt idx="12">
                  <c:v>2.7616598351442711E-3</c:v>
                </c:pt>
                <c:pt idx="13">
                  <c:v>4.7589800087021649E-4</c:v>
                </c:pt>
                <c:pt idx="14">
                  <c:v>7.7241073557889261E-3</c:v>
                </c:pt>
                <c:pt idx="15">
                  <c:v>4.0313938716718747E-3</c:v>
                </c:pt>
                <c:pt idx="16">
                  <c:v>8.2490412408759706E-3</c:v>
                </c:pt>
                <c:pt idx="17">
                  <c:v>5.4088224176078196E-3</c:v>
                </c:pt>
                <c:pt idx="18">
                  <c:v>4.0917364765339567E-3</c:v>
                </c:pt>
                <c:pt idx="19">
                  <c:v>1.5810190151242229E-2</c:v>
                </c:pt>
                <c:pt idx="20">
                  <c:v>6.600732536502665E-3</c:v>
                </c:pt>
                <c:pt idx="21">
                  <c:v>5.6422006160799527E-3</c:v>
                </c:pt>
                <c:pt idx="22">
                  <c:v>9.1972420796689186E-3</c:v>
                </c:pt>
                <c:pt idx="23">
                  <c:v>1.0261731070157321E-2</c:v>
                </c:pt>
                <c:pt idx="24">
                  <c:v>8.1926279219118846E-3</c:v>
                </c:pt>
                <c:pt idx="25">
                  <c:v>2.0427341649911961E-3</c:v>
                </c:pt>
                <c:pt idx="26">
                  <c:v>3.9076213658849994E-3</c:v>
                </c:pt>
                <c:pt idx="27">
                  <c:v>8.696632345378992E-3</c:v>
                </c:pt>
                <c:pt idx="28">
                  <c:v>8.3922730673005423E-3</c:v>
                </c:pt>
                <c:pt idx="29">
                  <c:v>1.753691082964119E-3</c:v>
                </c:pt>
                <c:pt idx="30">
                  <c:v>7.4602972389843539E-4</c:v>
                </c:pt>
                <c:pt idx="31">
                  <c:v>5.1316072880287916E-3</c:v>
                </c:pt>
                <c:pt idx="32">
                  <c:v>5.2353056869490348E-4</c:v>
                </c:pt>
                <c:pt idx="33">
                  <c:v>8.1339692967203718E-3</c:v>
                </c:pt>
                <c:pt idx="34">
                  <c:v>9.3116858726775588E-3</c:v>
                </c:pt>
                <c:pt idx="35">
                  <c:v>6.0086960710188222E-2</c:v>
                </c:pt>
                <c:pt idx="36">
                  <c:v>2.055818419733162E-2</c:v>
                </c:pt>
                <c:pt idx="37">
                  <c:v>5.0305310860241502E-2</c:v>
                </c:pt>
                <c:pt idx="38">
                  <c:v>9.4299867810268848E-2</c:v>
                </c:pt>
                <c:pt idx="39">
                  <c:v>3.9583038080019402E-2</c:v>
                </c:pt>
                <c:pt idx="40">
                  <c:v>1.0208258033157719E-3</c:v>
                </c:pt>
                <c:pt idx="41">
                  <c:v>3.4688377423574188E-3</c:v>
                </c:pt>
                <c:pt idx="42">
                  <c:v>1.923728925462195E-2</c:v>
                </c:pt>
                <c:pt idx="43">
                  <c:v>1.1414268140564079E-2</c:v>
                </c:pt>
                <c:pt idx="44">
                  <c:v>1.384868795797899E-2</c:v>
                </c:pt>
                <c:pt idx="45">
                  <c:v>4.7816696300253897E-2</c:v>
                </c:pt>
                <c:pt idx="46">
                  <c:v>7.0687051409867871E-3</c:v>
                </c:pt>
                <c:pt idx="47">
                  <c:v>2.7867591511865721E-3</c:v>
                </c:pt>
                <c:pt idx="48">
                  <c:v>1.6290899522599779E-3</c:v>
                </c:pt>
                <c:pt idx="49">
                  <c:v>6.266743235173E-3</c:v>
                </c:pt>
                <c:pt idx="50">
                  <c:v>2.1855850912521849E-2</c:v>
                </c:pt>
                <c:pt idx="51">
                  <c:v>3.0835137909114179E-3</c:v>
                </c:pt>
                <c:pt idx="52">
                  <c:v>2.3512900273280499E-2</c:v>
                </c:pt>
                <c:pt idx="53">
                  <c:v>8.1429772514661179E-3</c:v>
                </c:pt>
                <c:pt idx="54">
                  <c:v>9.2656170002612566E-3</c:v>
                </c:pt>
                <c:pt idx="55">
                  <c:v>1.401716611454408E-2</c:v>
                </c:pt>
                <c:pt idx="56">
                  <c:v>1.403304363715231E-2</c:v>
                </c:pt>
                <c:pt idx="57">
                  <c:v>2.1227993793759749E-2</c:v>
                </c:pt>
                <c:pt idx="58">
                  <c:v>2.2547204756798851E-2</c:v>
                </c:pt>
                <c:pt idx="59">
                  <c:v>5.6056208354581328E-3</c:v>
                </c:pt>
                <c:pt idx="60">
                  <c:v>6.6345992387663449E-3</c:v>
                </c:pt>
                <c:pt idx="61">
                  <c:v>3.118422956780689E-3</c:v>
                </c:pt>
                <c:pt idx="62">
                  <c:v>1.2223821319813451E-3</c:v>
                </c:pt>
                <c:pt idx="63">
                  <c:v>5.5533773709164104E-3</c:v>
                </c:pt>
                <c:pt idx="64">
                  <c:v>4.8538695901551659E-2</c:v>
                </c:pt>
                <c:pt idx="65">
                  <c:v>2.492851239000071E-3</c:v>
                </c:pt>
                <c:pt idx="66">
                  <c:v>1.0953886809515539E-2</c:v>
                </c:pt>
                <c:pt idx="67">
                  <c:v>3.3754316668046819E-2</c:v>
                </c:pt>
                <c:pt idx="68">
                  <c:v>1.6301778565868379E-2</c:v>
                </c:pt>
                <c:pt idx="69">
                  <c:v>1.284781597726767E-2</c:v>
                </c:pt>
                <c:pt idx="70">
                  <c:v>1.8602923420783912E-2</c:v>
                </c:pt>
                <c:pt idx="71">
                  <c:v>3.1704325352570548E-2</c:v>
                </c:pt>
                <c:pt idx="72">
                  <c:v>2.741616467589085E-2</c:v>
                </c:pt>
                <c:pt idx="73">
                  <c:v>3.9362757501207248E-2</c:v>
                </c:pt>
                <c:pt idx="74">
                  <c:v>3.9167362399749094E-3</c:v>
                </c:pt>
                <c:pt idx="75">
                  <c:v>9.3996804929238377E-4</c:v>
                </c:pt>
                <c:pt idx="76">
                  <c:v>9.883356876081923E-4</c:v>
                </c:pt>
                <c:pt idx="77">
                  <c:v>1.0057742326412031E-2</c:v>
                </c:pt>
                <c:pt idx="78">
                  <c:v>1.271472812362057E-2</c:v>
                </c:pt>
                <c:pt idx="79">
                  <c:v>1.561717400519168E-3</c:v>
                </c:pt>
                <c:pt idx="80">
                  <c:v>1.129207269510361E-2</c:v>
                </c:pt>
                <c:pt idx="81">
                  <c:v>3.8225002030131049E-4</c:v>
                </c:pt>
              </c:numCache>
            </c:numRef>
          </c:bubbleSize>
          <c:bubble3D val="0"/>
          <c:extLst>
            <c:ext xmlns:c15="http://schemas.microsoft.com/office/drawing/2012/chart" uri="{02D57815-91ED-43cb-92C2-25804820EDAC}">
              <c15:datalabelsRange>
                <c15:f>'Graphique 1'!$C$3:$C$84</c15:f>
                <c15:dlblRangeCache>
                  <c:ptCount val="82"/>
                  <c:pt idx="0">
                    <c:v>Extraction d'hydrocarbures</c:v>
                  </c:pt>
                  <c:pt idx="1">
                    <c:v>Extraction de minerais métalliques</c:v>
                  </c:pt>
                  <c:pt idx="2">
                    <c:v>Autres industries extractives</c:v>
                  </c:pt>
                  <c:pt idx="3">
                    <c:v>Sces de soutien aux indust. extractives</c:v>
                  </c:pt>
                  <c:pt idx="4">
                    <c:v>Industries alimentaires</c:v>
                  </c:pt>
                  <c:pt idx="5">
                    <c:v>Fabrication de boissons</c:v>
                  </c:pt>
                  <c:pt idx="6">
                    <c:v>Fabrication de produits à base de tabac</c:v>
                  </c:pt>
                  <c:pt idx="7">
                    <c:v>Fabrication de textiles</c:v>
                  </c:pt>
                  <c:pt idx="8">
                    <c:v>Industrie de l'habillement</c:v>
                  </c:pt>
                  <c:pt idx="9">
                    <c:v>Industrie du cuir et de la chaussure</c:v>
                  </c:pt>
                  <c:pt idx="10">
                    <c:v>Trav. bois; fab. article bois, vannerie</c:v>
                  </c:pt>
                  <c:pt idx="11">
                    <c:v>Industrie du papier et du carton</c:v>
                  </c:pt>
                  <c:pt idx="12">
                    <c:v>Imprimerie &amp; reprod. d'enregistrements</c:v>
                  </c:pt>
                  <c:pt idx="13">
                    <c:v>Cokéfaction et raffinage</c:v>
                  </c:pt>
                  <c:pt idx="14">
                    <c:v>Industrie chimique</c:v>
                  </c:pt>
                  <c:pt idx="15">
                    <c:v>Industrie pharmaceutique</c:v>
                  </c:pt>
                  <c:pt idx="16">
                    <c:v>Fab. prod. en caoutchouc &amp; en plastique</c:v>
                  </c:pt>
                  <c:pt idx="17">
                    <c:v>Fab. aut. prod. minéraux non métalliques</c:v>
                  </c:pt>
                  <c:pt idx="18">
                    <c:v>Métallurgie</c:v>
                  </c:pt>
                  <c:pt idx="19">
                    <c:v>Fab. prod. métalliq. sf machine &amp; équipt</c:v>
                  </c:pt>
                  <c:pt idx="20">
                    <c:v>Fab. prod. informat., électroniq. &amp; opt.</c:v>
                  </c:pt>
                  <c:pt idx="21">
                    <c:v>Fabrication d'équipements électriques</c:v>
                  </c:pt>
                  <c:pt idx="22">
                    <c:v>Fabric. de machines &amp; équipements n.c.a.</c:v>
                  </c:pt>
                  <c:pt idx="23">
                    <c:v>Industrie automobile</c:v>
                  </c:pt>
                  <c:pt idx="24">
                    <c:v>Fabric. d'autres matériels de transport</c:v>
                  </c:pt>
                  <c:pt idx="25">
                    <c:v>Fabrication de meubles</c:v>
                  </c:pt>
                  <c:pt idx="26">
                    <c:v>Autres industries manufacturières</c:v>
                  </c:pt>
                  <c:pt idx="27">
                    <c:v>Réparation &amp; install. machine &amp; équipt</c:v>
                  </c:pt>
                  <c:pt idx="28">
                    <c:v>Prdn &amp; distr. élec. gaz vap. &amp; air cond.</c:v>
                  </c:pt>
                  <c:pt idx="29">
                    <c:v>Captage, traitement &amp; distribution d'eau</c:v>
                  </c:pt>
                  <c:pt idx="30">
                    <c:v>Collecte et traitement des eaux usées</c:v>
                  </c:pt>
                  <c:pt idx="31">
                    <c:v>Collecte, gestion déchets ; récupération</c:v>
                  </c:pt>
                  <c:pt idx="32">
                    <c:v>Dépollution &amp; autre sces gestion déchets</c:v>
                  </c:pt>
                  <c:pt idx="33">
                    <c:v>Construction de bâtiments</c:v>
                  </c:pt>
                  <c:pt idx="34">
                    <c:v>Génie civil</c:v>
                  </c:pt>
                  <c:pt idx="35">
                    <c:v>Travaux de construction spécialisés</c:v>
                  </c:pt>
                  <c:pt idx="36">
                    <c:v>Commerce &amp; répar. automobile &amp; motocycle</c:v>
                  </c:pt>
                  <c:pt idx="37">
                    <c:v>Commerce gros hors auto. &amp; motocycle</c:v>
                  </c:pt>
                  <c:pt idx="38">
                    <c:v>Com. détail, sf automobiles &amp; motocycles</c:v>
                  </c:pt>
                  <c:pt idx="39">
                    <c:v>Transport terrest. &amp; trans. par conduite</c:v>
                  </c:pt>
                  <c:pt idx="40">
                    <c:v>Transports par eau</c:v>
                  </c:pt>
                  <c:pt idx="41">
                    <c:v>Transports aériens</c:v>
                  </c:pt>
                  <c:pt idx="42">
                    <c:v>Entreposage &amp; sce auxiliaire des transp.</c:v>
                  </c:pt>
                  <c:pt idx="43">
                    <c:v>Activités de poste et de courrier</c:v>
                  </c:pt>
                  <c:pt idx="44">
                    <c:v>Hébergement</c:v>
                  </c:pt>
                  <c:pt idx="45">
                    <c:v>Restauration</c:v>
                  </c:pt>
                  <c:pt idx="46">
                    <c:v>Édition</c:v>
                  </c:pt>
                  <c:pt idx="47">
                    <c:v>Prod. films ; enr. sonore &amp; éd. musicale</c:v>
                  </c:pt>
                  <c:pt idx="48">
                    <c:v>Programmation et diffusion</c:v>
                  </c:pt>
                  <c:pt idx="49">
                    <c:v>Télécommunications</c:v>
                  </c:pt>
                  <c:pt idx="50">
                    <c:v>Pgmtion, conseil &amp; aut. act. informatiq.</c:v>
                  </c:pt>
                  <c:pt idx="51">
                    <c:v>Services d'information</c:v>
                  </c:pt>
                  <c:pt idx="52">
                    <c:v>Act. financ. hs assur. &amp; cais. retraite</c:v>
                  </c:pt>
                  <c:pt idx="53">
                    <c:v>Assurance</c:v>
                  </c:pt>
                  <c:pt idx="54">
                    <c:v>Act. auxiliaire sces financ. &amp; d'assur.</c:v>
                  </c:pt>
                  <c:pt idx="55">
                    <c:v>Activités immobilières</c:v>
                  </c:pt>
                  <c:pt idx="56">
                    <c:v>Activités juridiques et comptables</c:v>
                  </c:pt>
                  <c:pt idx="57">
                    <c:v>Act. sièges sociaux ; conseil de gestion</c:v>
                  </c:pt>
                  <c:pt idx="58">
                    <c:v>Architec. &amp; ingénierie; ctrle ana. tech.</c:v>
                  </c:pt>
                  <c:pt idx="59">
                    <c:v>Recherche-développement scientifique</c:v>
                  </c:pt>
                  <c:pt idx="60">
                    <c:v>Publicité et études de marché</c:v>
                  </c:pt>
                  <c:pt idx="61">
                    <c:v>Aut. act. spécial., scientifiq. &amp; techn.</c:v>
                  </c:pt>
                  <c:pt idx="62">
                    <c:v>Activités vétérinaires</c:v>
                  </c:pt>
                  <c:pt idx="63">
                    <c:v>Activités de location et location-bail</c:v>
                  </c:pt>
                  <c:pt idx="64">
                    <c:v>Activités liées à l'emploi</c:v>
                  </c:pt>
                  <c:pt idx="65">
                    <c:v>Act .ag. voyage voyagiste sv. résa. etc.</c:v>
                  </c:pt>
                  <c:pt idx="66">
                    <c:v>Enquêtes et sécurité</c:v>
                  </c:pt>
                  <c:pt idx="67">
                    <c:v>Sces relatifs bâtimnt &amp; aménagt paysager</c:v>
                  </c:pt>
                  <c:pt idx="68">
                    <c:v>Act. admin. &amp; aut. act. soutien aux ent.</c:v>
                  </c:pt>
                  <c:pt idx="69">
                    <c:v>Admin. publi. &amp; défense; séc. soc. obli.</c:v>
                  </c:pt>
                  <c:pt idx="70">
                    <c:v>Enseignement</c:v>
                  </c:pt>
                  <c:pt idx="71">
                    <c:v>Activités pour la santé humaine</c:v>
                  </c:pt>
                  <c:pt idx="72">
                    <c:v>Hébergement médico-social et social</c:v>
                  </c:pt>
                  <c:pt idx="73">
                    <c:v>Action sociale sans hébergement</c:v>
                  </c:pt>
                  <c:pt idx="74">
                    <c:v>Act. créativ. artistiques &amp; de spectacle</c:v>
                  </c:pt>
                  <c:pt idx="75">
                    <c:v>Biblioth. archive musée &amp; aut. act. cul.</c:v>
                  </c:pt>
                  <c:pt idx="76">
                    <c:v>Organisation jeux de hasard &amp; d'argent</c:v>
                  </c:pt>
                  <c:pt idx="77">
                    <c:v>Act. sportives, récréatives &amp; de loisirs</c:v>
                  </c:pt>
                  <c:pt idx="78">
                    <c:v>Activités des organisations associatives</c:v>
                  </c:pt>
                  <c:pt idx="79">
                    <c:v>Répar. ordi. &amp; bien perso. &amp; domestique</c:v>
                  </c:pt>
                  <c:pt idx="80">
                    <c:v>Autres services personnels</c:v>
                  </c:pt>
                  <c:pt idx="81">
                    <c:v>Act. organisations extraterritoriales</c:v>
                  </c:pt>
                </c15:dlblRangeCache>
              </c15:datalabelsRange>
            </c:ext>
            <c:ext xmlns:c16="http://schemas.microsoft.com/office/drawing/2014/chart" uri="{C3380CC4-5D6E-409C-BE32-E72D297353CC}">
              <c16:uniqueId val="{00000052-054D-4174-812B-0A5282608607}"/>
            </c:ext>
          </c:extLst>
        </c:ser>
        <c:ser>
          <c:idx val="1"/>
          <c:order val="1"/>
          <c:tx>
            <c:strRef>
              <c:f>'Graphique 1'!$H$3</c:f>
              <c:strCache>
                <c:ptCount val="1"/>
                <c:pt idx="0">
                  <c:v>France</c:v>
                </c:pt>
              </c:strCache>
            </c:strRef>
          </c:tx>
          <c:spPr>
            <a:solidFill>
              <a:schemeClr val="accent2"/>
            </a:solidFill>
            <a:ln w="25400">
              <a:noFill/>
            </a:ln>
            <a:effectLst/>
          </c:spPr>
          <c:invertIfNegative val="0"/>
          <c:dLbls>
            <c:dLbl>
              <c:idx val="0"/>
              <c:layout>
                <c:manualLayout>
                  <c:x val="9.1299037195077229E-4"/>
                  <c:y val="-3.2296494853036988E-4"/>
                </c:manualLayout>
              </c:layout>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53-054D-4174-812B-0A528260860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3175" cap="flat" cmpd="sng" algn="ctr">
                      <a:solidFill>
                        <a:srgbClr val="FF0000">
                          <a:alpha val="70000"/>
                        </a:srgbClr>
                      </a:solidFill>
                      <a:round/>
                    </a:ln>
                    <a:effectLst/>
                  </c:spPr>
                </c15:leaderLines>
              </c:ext>
            </c:extLst>
          </c:dLbls>
          <c:xVal>
            <c:numRef>
              <c:f>'Graphique 1'!$J$3</c:f>
              <c:numCache>
                <c:formatCode>0.0</c:formatCode>
                <c:ptCount val="1"/>
                <c:pt idx="0">
                  <c:v>4.299652203020397</c:v>
                </c:pt>
              </c:numCache>
            </c:numRef>
          </c:xVal>
          <c:yVal>
            <c:numRef>
              <c:f>'Graphique 1'!$I$3</c:f>
              <c:numCache>
                <c:formatCode>0.0</c:formatCode>
                <c:ptCount val="1"/>
                <c:pt idx="0">
                  <c:v>-1.4914580264859481</c:v>
                </c:pt>
              </c:numCache>
            </c:numRef>
          </c:yVal>
          <c:bubbleSize>
            <c:numRef>
              <c:f>'Graphique 1'!$K$3</c:f>
              <c:numCache>
                <c:formatCode>0%</c:formatCode>
                <c:ptCount val="1"/>
                <c:pt idx="0">
                  <c:v>5.0000000000000001E-4</c:v>
                </c:pt>
              </c:numCache>
            </c:numRef>
          </c:bubbleSize>
          <c:bubble3D val="0"/>
          <c:extLst>
            <c:ext xmlns:c16="http://schemas.microsoft.com/office/drawing/2014/chart" uri="{C3380CC4-5D6E-409C-BE32-E72D297353CC}">
              <c16:uniqueId val="{00000054-054D-4174-812B-0A5282608607}"/>
            </c:ext>
          </c:extLst>
        </c:ser>
        <c:dLbls>
          <c:showLegendKey val="0"/>
          <c:showVal val="0"/>
          <c:showCatName val="0"/>
          <c:showSerName val="0"/>
          <c:showPercent val="0"/>
          <c:showBubbleSize val="0"/>
        </c:dLbls>
        <c:bubbleScale val="22"/>
        <c:showNegBubbles val="0"/>
        <c:axId val="1004328912"/>
        <c:axId val="1004319760"/>
      </c:bubbleChart>
      <c:valAx>
        <c:axId val="1004328912"/>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800" b="1"/>
                  <a:t>Taux de recours apparent</a:t>
                </a:r>
                <a:r>
                  <a:rPr lang="fr-FR" sz="800" b="1" baseline="0"/>
                  <a:t> </a:t>
                </a:r>
                <a:r>
                  <a:rPr lang="fr-FR" sz="800" b="1"/>
                  <a:t>à l'activité partielle en 2020*</a:t>
                </a:r>
              </a:p>
            </c:rich>
          </c:tx>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4319760"/>
        <c:crosses val="autoZero"/>
        <c:crossBetween val="midCat"/>
        <c:minorUnit val="1"/>
      </c:valAx>
      <c:valAx>
        <c:axId val="1004319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sz="800" b="1"/>
                  <a:t>Taux de croissance de l'emploi salarié privé </a:t>
                </a:r>
              </a:p>
              <a:p>
                <a:pPr>
                  <a:defRPr sz="800" b="1"/>
                </a:pPr>
                <a:r>
                  <a:rPr lang="fr-FR" sz="800" b="1"/>
                  <a:t>(en glissement annuel)</a:t>
                </a:r>
              </a:p>
            </c:rich>
          </c:tx>
          <c:layout/>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4328912"/>
        <c:crosses val="autoZero"/>
        <c:crossBetween val="midCat"/>
        <c:majorUnit val="1"/>
      </c:valAx>
      <c:spPr>
        <a:noFill/>
        <a:ln w="6350">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0"/>
          <c:tx>
            <c:strRef>
              <c:f>'Graphiques 2 et 3'!$E$1</c:f>
              <c:strCache>
                <c:ptCount val="1"/>
                <c:pt idx="0">
                  <c:v>Effet de la composition sectorielle locale</c:v>
                </c:pt>
              </c:strCache>
            </c:strRef>
          </c:tx>
          <c:spPr>
            <a:solidFill>
              <a:srgbClr val="FF0000">
                <a:alpha val="70000"/>
              </a:srgbClr>
            </a:solidFill>
            <a:ln>
              <a:noFill/>
            </a:ln>
            <a:effectLst/>
          </c:spPr>
          <c:invertIfNegative val="0"/>
          <c:cat>
            <c:strRef>
              <c:f>'Graphiques 2 et 3'!$C$2:$C$16</c:f>
              <c:strCache>
                <c:ptCount val="15"/>
                <c:pt idx="0">
                  <c:v>Le Sud-Caraibe</c:v>
                </c:pt>
                <c:pt idx="1">
                  <c:v>Bastia</c:v>
                </c:pt>
                <c:pt idx="2">
                  <c:v>Le Mont Blanc</c:v>
                </c:pt>
                <c:pt idx="3">
                  <c:v>La Tarentaise</c:v>
                </c:pt>
                <c:pt idx="4">
                  <c:v>Ajaccio</c:v>
                </c:pt>
                <c:pt idx="5">
                  <c:v>Montbéliard</c:v>
                </c:pt>
                <c:pt idx="6">
                  <c:v>Le Sud</c:v>
                </c:pt>
                <c:pt idx="7">
                  <c:v>Corte</c:v>
                </c:pt>
                <c:pt idx="8">
                  <c:v>Porto-Vecchio</c:v>
                </c:pt>
                <c:pt idx="9">
                  <c:v>Marne-la-Vallée</c:v>
                </c:pt>
                <c:pt idx="10">
                  <c:v>Côte sous le vent</c:v>
                </c:pt>
                <c:pt idx="11">
                  <c:v>Menton</c:v>
                </c:pt>
                <c:pt idx="12">
                  <c:v>Propriano</c:v>
                </c:pt>
                <c:pt idx="13">
                  <c:v>Calvi</c:v>
                </c:pt>
                <c:pt idx="14">
                  <c:v>Roissy</c:v>
                </c:pt>
              </c:strCache>
            </c:strRef>
          </c:cat>
          <c:val>
            <c:numRef>
              <c:f>'Graphiques 2 et 3'!$E$2:$E$16</c:f>
              <c:numCache>
                <c:formatCode>0.0</c:formatCode>
                <c:ptCount val="15"/>
                <c:pt idx="0">
                  <c:v>1.8461085743632411</c:v>
                </c:pt>
                <c:pt idx="1">
                  <c:v>0.78979996831859278</c:v>
                </c:pt>
                <c:pt idx="2">
                  <c:v>3.1465975992243269</c:v>
                </c:pt>
                <c:pt idx="3">
                  <c:v>3.411691053706472</c:v>
                </c:pt>
                <c:pt idx="4">
                  <c:v>1.463204318232765</c:v>
                </c:pt>
                <c:pt idx="5">
                  <c:v>0.85047014781222319</c:v>
                </c:pt>
                <c:pt idx="6">
                  <c:v>2.223924705562915</c:v>
                </c:pt>
                <c:pt idx="7">
                  <c:v>1.1220899738588299</c:v>
                </c:pt>
                <c:pt idx="8">
                  <c:v>3.962474006797009</c:v>
                </c:pt>
                <c:pt idx="9">
                  <c:v>1.7699250052246811</c:v>
                </c:pt>
                <c:pt idx="10">
                  <c:v>2.1104881658895538</c:v>
                </c:pt>
                <c:pt idx="11">
                  <c:v>3.3759729312514741</c:v>
                </c:pt>
                <c:pt idx="12">
                  <c:v>3.4304965917884349</c:v>
                </c:pt>
                <c:pt idx="13">
                  <c:v>3.7683039883714202</c:v>
                </c:pt>
                <c:pt idx="14">
                  <c:v>3.8601881145406232</c:v>
                </c:pt>
              </c:numCache>
            </c:numRef>
          </c:val>
          <c:extLst>
            <c:ext xmlns:c16="http://schemas.microsoft.com/office/drawing/2014/chart" uri="{C3380CC4-5D6E-409C-BE32-E72D297353CC}">
              <c16:uniqueId val="{00000000-A3F0-4C46-941B-5AFD5E52AF6A}"/>
            </c:ext>
          </c:extLst>
        </c:ser>
        <c:ser>
          <c:idx val="2"/>
          <c:order val="1"/>
          <c:tx>
            <c:strRef>
              <c:f>'Graphiques 2 et 3'!$F$1</c:f>
              <c:strCache>
                <c:ptCount val="1"/>
                <c:pt idx="0">
                  <c:v>Effet résiduel local</c:v>
                </c:pt>
              </c:strCache>
            </c:strRef>
          </c:tx>
          <c:spPr>
            <a:solidFill>
              <a:srgbClr val="0070C0">
                <a:alpha val="70000"/>
              </a:srgbClr>
            </a:solidFill>
            <a:ln>
              <a:noFill/>
            </a:ln>
            <a:effectLst/>
          </c:spPr>
          <c:invertIfNegative val="0"/>
          <c:cat>
            <c:strRef>
              <c:f>'Graphiques 2 et 3'!$C$2:$C$16</c:f>
              <c:strCache>
                <c:ptCount val="15"/>
                <c:pt idx="0">
                  <c:v>Le Sud-Caraibe</c:v>
                </c:pt>
                <c:pt idx="1">
                  <c:v>Bastia</c:v>
                </c:pt>
                <c:pt idx="2">
                  <c:v>Le Mont Blanc</c:v>
                </c:pt>
                <c:pt idx="3">
                  <c:v>La Tarentaise</c:v>
                </c:pt>
                <c:pt idx="4">
                  <c:v>Ajaccio</c:v>
                </c:pt>
                <c:pt idx="5">
                  <c:v>Montbéliard</c:v>
                </c:pt>
                <c:pt idx="6">
                  <c:v>Le Sud</c:v>
                </c:pt>
                <c:pt idx="7">
                  <c:v>Corte</c:v>
                </c:pt>
                <c:pt idx="8">
                  <c:v>Porto-Vecchio</c:v>
                </c:pt>
                <c:pt idx="9">
                  <c:v>Marne-la-Vallée</c:v>
                </c:pt>
                <c:pt idx="10">
                  <c:v>Côte sous le vent</c:v>
                </c:pt>
                <c:pt idx="11">
                  <c:v>Menton</c:v>
                </c:pt>
                <c:pt idx="12">
                  <c:v>Propriano</c:v>
                </c:pt>
                <c:pt idx="13">
                  <c:v>Calvi</c:v>
                </c:pt>
                <c:pt idx="14">
                  <c:v>Roissy</c:v>
                </c:pt>
              </c:strCache>
            </c:strRef>
          </c:cat>
          <c:val>
            <c:numRef>
              <c:f>'Graphiques 2 et 3'!$F$2:$F$16</c:f>
              <c:numCache>
                <c:formatCode>0.0</c:formatCode>
                <c:ptCount val="15"/>
                <c:pt idx="0">
                  <c:v>0.26039138316918709</c:v>
                </c:pt>
                <c:pt idx="1">
                  <c:v>1.32606313825377</c:v>
                </c:pt>
                <c:pt idx="2">
                  <c:v>-0.97424039936049289</c:v>
                </c:pt>
                <c:pt idx="3">
                  <c:v>-1.01038117798982</c:v>
                </c:pt>
                <c:pt idx="4">
                  <c:v>1.138274087970234</c:v>
                </c:pt>
                <c:pt idx="5">
                  <c:v>1.788504183880619</c:v>
                </c:pt>
                <c:pt idx="6">
                  <c:v>0.52987058650834618</c:v>
                </c:pt>
                <c:pt idx="7">
                  <c:v>1.7570072903737051</c:v>
                </c:pt>
                <c:pt idx="8">
                  <c:v>-0.74853200704935108</c:v>
                </c:pt>
                <c:pt idx="9">
                  <c:v>1.547646421808937</c:v>
                </c:pt>
                <c:pt idx="10">
                  <c:v>1.3128506330072529</c:v>
                </c:pt>
                <c:pt idx="11">
                  <c:v>0.569034760515297</c:v>
                </c:pt>
                <c:pt idx="12">
                  <c:v>0.52709903262862068</c:v>
                </c:pt>
                <c:pt idx="13">
                  <c:v>1.506640454401043</c:v>
                </c:pt>
                <c:pt idx="14">
                  <c:v>2.8370231220155069</c:v>
                </c:pt>
              </c:numCache>
            </c:numRef>
          </c:val>
          <c:extLst>
            <c:ext xmlns:c16="http://schemas.microsoft.com/office/drawing/2014/chart" uri="{C3380CC4-5D6E-409C-BE32-E72D297353CC}">
              <c16:uniqueId val="{00000001-A3F0-4C46-941B-5AFD5E52AF6A}"/>
            </c:ext>
          </c:extLst>
        </c:ser>
        <c:dLbls>
          <c:showLegendKey val="0"/>
          <c:showVal val="0"/>
          <c:showCatName val="0"/>
          <c:showSerName val="0"/>
          <c:showPercent val="0"/>
          <c:showBubbleSize val="0"/>
        </c:dLbls>
        <c:gapWidth val="150"/>
        <c:overlap val="100"/>
        <c:axId val="1822438687"/>
        <c:axId val="1822448671"/>
      </c:barChart>
      <c:barChart>
        <c:barDir val="bar"/>
        <c:grouping val="clustered"/>
        <c:varyColors val="0"/>
        <c:ser>
          <c:idx val="0"/>
          <c:order val="2"/>
          <c:tx>
            <c:strRef>
              <c:f>'Graphiques 2 et 3'!$G$1</c:f>
              <c:strCache>
                <c:ptCount val="1"/>
                <c:pt idx="0">
                  <c:v>Taux d'activité partielle</c:v>
                </c:pt>
              </c:strCache>
            </c:strRef>
          </c:tx>
          <c:spPr>
            <a:noFill/>
            <a:ln>
              <a:noFill/>
            </a:ln>
            <a:effectLst/>
          </c:spPr>
          <c:invertIfNegative val="0"/>
          <c:dLbls>
            <c:dLbl>
              <c:idx val="0"/>
              <c:layout/>
              <c:tx>
                <c:rich>
                  <a:bodyPr/>
                  <a:lstStyle/>
                  <a:p>
                    <a:fld id="{C41BA589-CD67-432B-B585-5E9BC892D862}" type="CELLRANGE">
                      <a:rPr lang="en-US"/>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A3F0-4C46-941B-5AFD5E52AF6A}"/>
                </c:ext>
              </c:extLst>
            </c:dLbl>
            <c:dLbl>
              <c:idx val="1"/>
              <c:layout/>
              <c:tx>
                <c:rich>
                  <a:bodyPr/>
                  <a:lstStyle/>
                  <a:p>
                    <a:fld id="{1B220ED2-1314-4502-A60F-B5BEF19420D3}"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A3F0-4C46-941B-5AFD5E52AF6A}"/>
                </c:ext>
              </c:extLst>
            </c:dLbl>
            <c:dLbl>
              <c:idx val="2"/>
              <c:layout/>
              <c:tx>
                <c:rich>
                  <a:bodyPr/>
                  <a:lstStyle/>
                  <a:p>
                    <a:fld id="{761FA0B4-5E31-450C-8D45-34C5FF33F76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A3F0-4C46-941B-5AFD5E52AF6A}"/>
                </c:ext>
              </c:extLst>
            </c:dLbl>
            <c:dLbl>
              <c:idx val="3"/>
              <c:layout/>
              <c:tx>
                <c:rich>
                  <a:bodyPr/>
                  <a:lstStyle/>
                  <a:p>
                    <a:fld id="{419C478C-231F-4781-A0B2-BA7849B01D8F}"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A3F0-4C46-941B-5AFD5E52AF6A}"/>
                </c:ext>
              </c:extLst>
            </c:dLbl>
            <c:dLbl>
              <c:idx val="4"/>
              <c:layout/>
              <c:tx>
                <c:rich>
                  <a:bodyPr/>
                  <a:lstStyle/>
                  <a:p>
                    <a:fld id="{0413D495-4E18-4564-9D82-2EEF0A9FDE10}"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A3F0-4C46-941B-5AFD5E52AF6A}"/>
                </c:ext>
              </c:extLst>
            </c:dLbl>
            <c:dLbl>
              <c:idx val="5"/>
              <c:layout/>
              <c:tx>
                <c:rich>
                  <a:bodyPr/>
                  <a:lstStyle/>
                  <a:p>
                    <a:fld id="{C34AB0D0-E6D3-4C23-8993-1668772CA656}"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A3F0-4C46-941B-5AFD5E52AF6A}"/>
                </c:ext>
              </c:extLst>
            </c:dLbl>
            <c:dLbl>
              <c:idx val="6"/>
              <c:layout/>
              <c:tx>
                <c:rich>
                  <a:bodyPr/>
                  <a:lstStyle/>
                  <a:p>
                    <a:fld id="{FEA61BC6-3CB9-48DF-927A-A03E10828397}"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A3F0-4C46-941B-5AFD5E52AF6A}"/>
                </c:ext>
              </c:extLst>
            </c:dLbl>
            <c:dLbl>
              <c:idx val="7"/>
              <c:layout/>
              <c:tx>
                <c:rich>
                  <a:bodyPr/>
                  <a:lstStyle/>
                  <a:p>
                    <a:fld id="{236C297A-563D-4A2F-A5F5-DF5B897480C0}"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A3F0-4C46-941B-5AFD5E52AF6A}"/>
                </c:ext>
              </c:extLst>
            </c:dLbl>
            <c:dLbl>
              <c:idx val="8"/>
              <c:layout/>
              <c:tx>
                <c:rich>
                  <a:bodyPr/>
                  <a:lstStyle/>
                  <a:p>
                    <a:fld id="{C61CCCFB-E751-423A-B8CC-0B882056CAEE}"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A3F0-4C46-941B-5AFD5E52AF6A}"/>
                </c:ext>
              </c:extLst>
            </c:dLbl>
            <c:dLbl>
              <c:idx val="9"/>
              <c:layout/>
              <c:tx>
                <c:rich>
                  <a:bodyPr/>
                  <a:lstStyle/>
                  <a:p>
                    <a:fld id="{BF7C94C0-4A00-4BA7-9DE2-166684DEB8F6}"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A3F0-4C46-941B-5AFD5E52AF6A}"/>
                </c:ext>
              </c:extLst>
            </c:dLbl>
            <c:dLbl>
              <c:idx val="10"/>
              <c:layout/>
              <c:tx>
                <c:rich>
                  <a:bodyPr/>
                  <a:lstStyle/>
                  <a:p>
                    <a:fld id="{8BBEDA08-1A0D-4FCD-8F39-FAB0C222BE21}"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A3F0-4C46-941B-5AFD5E52AF6A}"/>
                </c:ext>
              </c:extLst>
            </c:dLbl>
            <c:dLbl>
              <c:idx val="11"/>
              <c:layout/>
              <c:tx>
                <c:rich>
                  <a:bodyPr/>
                  <a:lstStyle/>
                  <a:p>
                    <a:fld id="{4E81A26C-D1D8-4701-8094-42E9AC94F600}"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A3F0-4C46-941B-5AFD5E52AF6A}"/>
                </c:ext>
              </c:extLst>
            </c:dLbl>
            <c:dLbl>
              <c:idx val="12"/>
              <c:layout/>
              <c:tx>
                <c:rich>
                  <a:bodyPr/>
                  <a:lstStyle/>
                  <a:p>
                    <a:fld id="{8FB16FDA-862A-41D8-B18D-1DAF1EADD2DC}"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A3F0-4C46-941B-5AFD5E52AF6A}"/>
                </c:ext>
              </c:extLst>
            </c:dLbl>
            <c:dLbl>
              <c:idx val="13"/>
              <c:layout/>
              <c:tx>
                <c:rich>
                  <a:bodyPr/>
                  <a:lstStyle/>
                  <a:p>
                    <a:fld id="{6D3FF17D-CCFA-4FF6-930C-00BDF16F701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A3F0-4C46-941B-5AFD5E52AF6A}"/>
                </c:ext>
              </c:extLst>
            </c:dLbl>
            <c:dLbl>
              <c:idx val="14"/>
              <c:layout/>
              <c:tx>
                <c:rich>
                  <a:bodyPr/>
                  <a:lstStyle/>
                  <a:p>
                    <a:fld id="{9515DC8E-8B8C-4D28-AA3C-B9CA0430D4A8}" type="CELLRANGE">
                      <a:rPr lang="fr-FR"/>
                      <a:pPr/>
                      <a:t>[PLAGECELL]</a:t>
                    </a:fld>
                    <a:endParaRPr lang="fr-FR"/>
                  </a:p>
                </c:rich>
              </c:tx>
              <c:dLblPos val="out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A3F0-4C46-941B-5AFD5E52AF6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out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'Graphiques 2 et 3'!$C$2:$C$16</c:f>
              <c:strCache>
                <c:ptCount val="15"/>
                <c:pt idx="0">
                  <c:v>Le Sud-Caraibe</c:v>
                </c:pt>
                <c:pt idx="1">
                  <c:v>Bastia</c:v>
                </c:pt>
                <c:pt idx="2">
                  <c:v>Le Mont Blanc</c:v>
                </c:pt>
                <c:pt idx="3">
                  <c:v>La Tarentaise</c:v>
                </c:pt>
                <c:pt idx="4">
                  <c:v>Ajaccio</c:v>
                </c:pt>
                <c:pt idx="5">
                  <c:v>Montbéliard</c:v>
                </c:pt>
                <c:pt idx="6">
                  <c:v>Le Sud</c:v>
                </c:pt>
                <c:pt idx="7">
                  <c:v>Corte</c:v>
                </c:pt>
                <c:pt idx="8">
                  <c:v>Porto-Vecchio</c:v>
                </c:pt>
                <c:pt idx="9">
                  <c:v>Marne-la-Vallée</c:v>
                </c:pt>
                <c:pt idx="10">
                  <c:v>Côte sous le vent</c:v>
                </c:pt>
                <c:pt idx="11">
                  <c:v>Menton</c:v>
                </c:pt>
                <c:pt idx="12">
                  <c:v>Propriano</c:v>
                </c:pt>
                <c:pt idx="13">
                  <c:v>Calvi</c:v>
                </c:pt>
                <c:pt idx="14">
                  <c:v>Roissy</c:v>
                </c:pt>
              </c:strCache>
            </c:strRef>
          </c:cat>
          <c:val>
            <c:numRef>
              <c:f>'Graphiques 2 et 3'!$H$2:$H$16</c:f>
              <c:numCache>
                <c:formatCode>General</c:formatCode>
                <c:ptCount val="15"/>
                <c:pt idx="0">
                  <c:v>7.4</c:v>
                </c:pt>
                <c:pt idx="1">
                  <c:v>7.4</c:v>
                </c:pt>
                <c:pt idx="2">
                  <c:v>7.4</c:v>
                </c:pt>
                <c:pt idx="3">
                  <c:v>7.4</c:v>
                </c:pt>
                <c:pt idx="4">
                  <c:v>7.4</c:v>
                </c:pt>
                <c:pt idx="5">
                  <c:v>7.4</c:v>
                </c:pt>
                <c:pt idx="6">
                  <c:v>7.4</c:v>
                </c:pt>
                <c:pt idx="7">
                  <c:v>7.4</c:v>
                </c:pt>
                <c:pt idx="8">
                  <c:v>7.4</c:v>
                </c:pt>
                <c:pt idx="9">
                  <c:v>7.4</c:v>
                </c:pt>
                <c:pt idx="10">
                  <c:v>7.4</c:v>
                </c:pt>
                <c:pt idx="11">
                  <c:v>7.4</c:v>
                </c:pt>
                <c:pt idx="12">
                  <c:v>7.4</c:v>
                </c:pt>
                <c:pt idx="13">
                  <c:v>7.4</c:v>
                </c:pt>
                <c:pt idx="14">
                  <c:v>7.4</c:v>
                </c:pt>
              </c:numCache>
            </c:numRef>
          </c:val>
          <c:extLst>
            <c:ext xmlns:c15="http://schemas.microsoft.com/office/drawing/2012/chart" uri="{02D57815-91ED-43cb-92C2-25804820EDAC}">
              <c15:datalabelsRange>
                <c15:f>'Graphiques 2 et 3'!$G$2:$G$16</c15:f>
                <c15:dlblRangeCache>
                  <c:ptCount val="15"/>
                  <c:pt idx="0">
                    <c:v>6,4%</c:v>
                  </c:pt>
                  <c:pt idx="1">
                    <c:v>6,4%</c:v>
                  </c:pt>
                  <c:pt idx="2">
                    <c:v>6,5%</c:v>
                  </c:pt>
                  <c:pt idx="3">
                    <c:v>6,7%</c:v>
                  </c:pt>
                  <c:pt idx="4">
                    <c:v>6,9%</c:v>
                  </c:pt>
                  <c:pt idx="5">
                    <c:v>6,9%</c:v>
                  </c:pt>
                  <c:pt idx="6">
                    <c:v>7,1%</c:v>
                  </c:pt>
                  <c:pt idx="7">
                    <c:v>7,2%</c:v>
                  </c:pt>
                  <c:pt idx="8">
                    <c:v>7,5%</c:v>
                  </c:pt>
                  <c:pt idx="9">
                    <c:v>7,6%</c:v>
                  </c:pt>
                  <c:pt idx="10">
                    <c:v>7,7%</c:v>
                  </c:pt>
                  <c:pt idx="11">
                    <c:v>8,2%</c:v>
                  </c:pt>
                  <c:pt idx="12">
                    <c:v>8,3%</c:v>
                  </c:pt>
                  <c:pt idx="13">
                    <c:v>9,6%</c:v>
                  </c:pt>
                  <c:pt idx="14">
                    <c:v>11,0%</c:v>
                  </c:pt>
                </c15:dlblRangeCache>
              </c15:datalabelsRange>
            </c:ext>
            <c:ext xmlns:c16="http://schemas.microsoft.com/office/drawing/2014/chart" uri="{C3380CC4-5D6E-409C-BE32-E72D297353CC}">
              <c16:uniqueId val="{00000011-A3F0-4C46-941B-5AFD5E52AF6A}"/>
            </c:ext>
          </c:extLst>
        </c:ser>
        <c:dLbls>
          <c:showLegendKey val="0"/>
          <c:showVal val="0"/>
          <c:showCatName val="0"/>
          <c:showSerName val="0"/>
          <c:showPercent val="0"/>
          <c:showBubbleSize val="0"/>
        </c:dLbls>
        <c:gapWidth val="150"/>
        <c:axId val="1739929663"/>
        <c:axId val="1739947967"/>
      </c:barChart>
      <c:catAx>
        <c:axId val="1822438687"/>
        <c:scaling>
          <c:orientation val="minMax"/>
        </c:scaling>
        <c:delete val="0"/>
        <c:axPos val="l"/>
        <c:numFmt formatCode="General" sourceLinked="1"/>
        <c:majorTickMark val="none"/>
        <c:minorTickMark val="none"/>
        <c:tickLblPos val="low"/>
        <c:spPr>
          <a:noFill/>
          <a:ln w="9525" cap="flat" cmpd="sng" algn="ctr">
            <a:solidFill>
              <a:schemeClr val="tx1">
                <a:alpha val="7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48671"/>
        <c:crosses val="autoZero"/>
        <c:auto val="1"/>
        <c:lblAlgn val="ctr"/>
        <c:lblOffset val="100"/>
        <c:noMultiLvlLbl val="0"/>
      </c:catAx>
      <c:valAx>
        <c:axId val="1822448671"/>
        <c:scaling>
          <c:orientation val="minMax"/>
          <c:max val="8"/>
          <c:min val="-1.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Ecart</a:t>
                </a:r>
                <a:r>
                  <a:rPr lang="fr-FR" b="1" baseline="0"/>
                  <a:t> de taux de recours apparent à l'activité partielle, en points de %</a:t>
                </a:r>
                <a:endParaRPr lang="fr-FR" b="1"/>
              </a:p>
            </c:rich>
          </c:tx>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38687"/>
        <c:crosses val="autoZero"/>
        <c:crossBetween val="between"/>
      </c:valAx>
      <c:valAx>
        <c:axId val="1739947967"/>
        <c:scaling>
          <c:orientation val="minMax"/>
          <c:max val="8.5"/>
          <c:min val="-1.5"/>
        </c:scaling>
        <c:delete val="1"/>
        <c:axPos val="t"/>
        <c:numFmt formatCode="General" sourceLinked="1"/>
        <c:majorTickMark val="out"/>
        <c:minorTickMark val="none"/>
        <c:tickLblPos val="nextTo"/>
        <c:crossAx val="1739929663"/>
        <c:crosses val="max"/>
        <c:crossBetween val="between"/>
      </c:valAx>
      <c:catAx>
        <c:axId val="1739929663"/>
        <c:scaling>
          <c:orientation val="minMax"/>
        </c:scaling>
        <c:delete val="1"/>
        <c:axPos val="l"/>
        <c:numFmt formatCode="General" sourceLinked="1"/>
        <c:majorTickMark val="out"/>
        <c:minorTickMark val="none"/>
        <c:tickLblPos val="nextTo"/>
        <c:crossAx val="1739947967"/>
        <c:crossesAt val="0"/>
        <c:auto val="1"/>
        <c:lblAlgn val="ctr"/>
        <c:lblOffset val="100"/>
        <c:noMultiLvlLbl val="0"/>
      </c:catAx>
      <c:spPr>
        <a:noFill/>
        <a:ln w="6350">
          <a:solidFill>
            <a:schemeClr val="tx1">
              <a:alpha val="90000"/>
            </a:schemeClr>
          </a:solidFill>
        </a:ln>
        <a:effectLst/>
      </c:spPr>
    </c:plotArea>
    <c:legend>
      <c:legendPos val="t"/>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0"/>
          <c:tx>
            <c:strRef>
              <c:f>'Graphiques 2 et 3'!$E$1</c:f>
              <c:strCache>
                <c:ptCount val="1"/>
                <c:pt idx="0">
                  <c:v>Effet de la composition sectorielle locale</c:v>
                </c:pt>
              </c:strCache>
            </c:strRef>
          </c:tx>
          <c:spPr>
            <a:solidFill>
              <a:srgbClr val="FF0000">
                <a:alpha val="70000"/>
              </a:srgbClr>
            </a:solidFill>
            <a:ln>
              <a:noFill/>
            </a:ln>
            <a:effectLst/>
          </c:spPr>
          <c:invertIfNegative val="0"/>
          <c:cat>
            <c:strRef>
              <c:f>'Graphiques 2 et 3'!$J$2:$J$16</c:f>
              <c:strCache>
                <c:ptCount val="15"/>
                <c:pt idx="0">
                  <c:v>Quimperlé</c:v>
                </c:pt>
                <c:pt idx="1">
                  <c:v>Pontivy-Loudéac</c:v>
                </c:pt>
                <c:pt idx="2">
                  <c:v>Mayenne</c:v>
                </c:pt>
                <c:pt idx="3">
                  <c:v>Carhaix-Plouguer</c:v>
                </c:pt>
                <c:pt idx="4">
                  <c:v>Niort</c:v>
                </c:pt>
                <c:pt idx="5">
                  <c:v>Chinon</c:v>
                </c:pt>
                <c:pt idx="6">
                  <c:v>Vitré</c:v>
                </c:pt>
                <c:pt idx="7">
                  <c:v>Savanes</c:v>
                </c:pt>
                <c:pt idx="8">
                  <c:v>Bollène-Pierrelatte</c:v>
                </c:pt>
                <c:pt idx="9">
                  <c:v>Ploërmel</c:v>
                </c:pt>
                <c:pt idx="10">
                  <c:v>Bagnols-sur-Cèze</c:v>
                </c:pt>
                <c:pt idx="11">
                  <c:v>Cognac</c:v>
                </c:pt>
                <c:pt idx="12">
                  <c:v>Romilly-sur-Seine</c:v>
                </c:pt>
                <c:pt idx="13">
                  <c:v>Le Nord-Atlantique</c:v>
                </c:pt>
                <c:pt idx="14">
                  <c:v>Sablé-sur-Sarthe</c:v>
                </c:pt>
              </c:strCache>
            </c:strRef>
          </c:cat>
          <c:val>
            <c:numRef>
              <c:f>'Graphiques 2 et 3'!$L$2:$L$16</c:f>
              <c:numCache>
                <c:formatCode>0.0</c:formatCode>
                <c:ptCount val="15"/>
                <c:pt idx="0">
                  <c:v>-0.59199403311338017</c:v>
                </c:pt>
                <c:pt idx="1">
                  <c:v>-0.57757309802478174</c:v>
                </c:pt>
                <c:pt idx="2">
                  <c:v>-0.39341902102759491</c:v>
                </c:pt>
                <c:pt idx="3">
                  <c:v>-0.58536086262923581</c:v>
                </c:pt>
                <c:pt idx="4">
                  <c:v>-1.2129687087405361</c:v>
                </c:pt>
                <c:pt idx="5">
                  <c:v>-1.19017896700978</c:v>
                </c:pt>
                <c:pt idx="6">
                  <c:v>-0.70029961989799561</c:v>
                </c:pt>
                <c:pt idx="7">
                  <c:v>0.15527022085258091</c:v>
                </c:pt>
                <c:pt idx="8">
                  <c:v>-1.026557095412522</c:v>
                </c:pt>
                <c:pt idx="9">
                  <c:v>-0.5717800014908726</c:v>
                </c:pt>
                <c:pt idx="10">
                  <c:v>-0.5291331697259517</c:v>
                </c:pt>
                <c:pt idx="11">
                  <c:v>-0.37668496392333622</c:v>
                </c:pt>
                <c:pt idx="12">
                  <c:v>-0.75537779677402128</c:v>
                </c:pt>
                <c:pt idx="13">
                  <c:v>-0.95783045714737658</c:v>
                </c:pt>
                <c:pt idx="14">
                  <c:v>-0.48305331557215409</c:v>
                </c:pt>
              </c:numCache>
            </c:numRef>
          </c:val>
          <c:extLst>
            <c:ext xmlns:c16="http://schemas.microsoft.com/office/drawing/2014/chart" uri="{C3380CC4-5D6E-409C-BE32-E72D297353CC}">
              <c16:uniqueId val="{00000000-D76F-4A2F-B6C2-818A8CD77B88}"/>
            </c:ext>
          </c:extLst>
        </c:ser>
        <c:ser>
          <c:idx val="2"/>
          <c:order val="1"/>
          <c:tx>
            <c:strRef>
              <c:f>'Graphiques 2 et 3'!$M$1</c:f>
              <c:strCache>
                <c:ptCount val="1"/>
                <c:pt idx="0">
                  <c:v>Effet résiduel local</c:v>
                </c:pt>
              </c:strCache>
            </c:strRef>
          </c:tx>
          <c:spPr>
            <a:solidFill>
              <a:srgbClr val="0070C0">
                <a:alpha val="70000"/>
              </a:srgbClr>
            </a:solidFill>
            <a:ln>
              <a:noFill/>
            </a:ln>
            <a:effectLst/>
          </c:spPr>
          <c:invertIfNegative val="0"/>
          <c:cat>
            <c:strRef>
              <c:f>'Graphiques 2 et 3'!$J$2:$J$16</c:f>
              <c:strCache>
                <c:ptCount val="15"/>
                <c:pt idx="0">
                  <c:v>Quimperlé</c:v>
                </c:pt>
                <c:pt idx="1">
                  <c:v>Pontivy-Loudéac</c:v>
                </c:pt>
                <c:pt idx="2">
                  <c:v>Mayenne</c:v>
                </c:pt>
                <c:pt idx="3">
                  <c:v>Carhaix-Plouguer</c:v>
                </c:pt>
                <c:pt idx="4">
                  <c:v>Niort</c:v>
                </c:pt>
                <c:pt idx="5">
                  <c:v>Chinon</c:v>
                </c:pt>
                <c:pt idx="6">
                  <c:v>Vitré</c:v>
                </c:pt>
                <c:pt idx="7">
                  <c:v>Savanes</c:v>
                </c:pt>
                <c:pt idx="8">
                  <c:v>Bollène-Pierrelatte</c:v>
                </c:pt>
                <c:pt idx="9">
                  <c:v>Ploërmel</c:v>
                </c:pt>
                <c:pt idx="10">
                  <c:v>Bagnols-sur-Cèze</c:v>
                </c:pt>
                <c:pt idx="11">
                  <c:v>Cognac</c:v>
                </c:pt>
                <c:pt idx="12">
                  <c:v>Romilly-sur-Seine</c:v>
                </c:pt>
                <c:pt idx="13">
                  <c:v>Le Nord-Atlantique</c:v>
                </c:pt>
                <c:pt idx="14">
                  <c:v>Sablé-sur-Sarthe</c:v>
                </c:pt>
              </c:strCache>
            </c:strRef>
          </c:cat>
          <c:val>
            <c:numRef>
              <c:f>'Graphiques 2 et 3'!$M$2:$M$16</c:f>
              <c:numCache>
                <c:formatCode>0.0</c:formatCode>
                <c:ptCount val="15"/>
                <c:pt idx="0">
                  <c:v>-1.815813360357148</c:v>
                </c:pt>
                <c:pt idx="1">
                  <c:v>-1.6250000064407411</c:v>
                </c:pt>
                <c:pt idx="2">
                  <c:v>-1.5803146953977629</c:v>
                </c:pt>
                <c:pt idx="3">
                  <c:v>-1.377217880140728</c:v>
                </c:pt>
                <c:pt idx="4">
                  <c:v>-0.72454952322688304</c:v>
                </c:pt>
                <c:pt idx="5">
                  <c:v>-0.69435091519902259</c:v>
                </c:pt>
                <c:pt idx="6">
                  <c:v>-1.157079931107607</c:v>
                </c:pt>
                <c:pt idx="7">
                  <c:v>-2.0031770079308382</c:v>
                </c:pt>
                <c:pt idx="8">
                  <c:v>-0.79974766418591781</c:v>
                </c:pt>
                <c:pt idx="9">
                  <c:v>-1.2156047651676669</c:v>
                </c:pt>
                <c:pt idx="10">
                  <c:v>-1.1227564309426541</c:v>
                </c:pt>
                <c:pt idx="11">
                  <c:v>-1.2703503996488661</c:v>
                </c:pt>
                <c:pt idx="12">
                  <c:v>-0.84659412498887099</c:v>
                </c:pt>
                <c:pt idx="13">
                  <c:v>-0.63028624387290455</c:v>
                </c:pt>
                <c:pt idx="14">
                  <c:v>-1.0911394661180549</c:v>
                </c:pt>
              </c:numCache>
            </c:numRef>
          </c:val>
          <c:extLst>
            <c:ext xmlns:c16="http://schemas.microsoft.com/office/drawing/2014/chart" uri="{C3380CC4-5D6E-409C-BE32-E72D297353CC}">
              <c16:uniqueId val="{00000001-D76F-4A2F-B6C2-818A8CD77B88}"/>
            </c:ext>
          </c:extLst>
        </c:ser>
        <c:dLbls>
          <c:showLegendKey val="0"/>
          <c:showVal val="0"/>
          <c:showCatName val="0"/>
          <c:showSerName val="0"/>
          <c:showPercent val="0"/>
          <c:showBubbleSize val="0"/>
        </c:dLbls>
        <c:gapWidth val="150"/>
        <c:overlap val="100"/>
        <c:axId val="1822438687"/>
        <c:axId val="1822448671"/>
      </c:barChart>
      <c:barChart>
        <c:barDir val="bar"/>
        <c:grouping val="clustered"/>
        <c:varyColors val="0"/>
        <c:ser>
          <c:idx val="0"/>
          <c:order val="2"/>
          <c:tx>
            <c:strRef>
              <c:f>'Graphiques 2 et 3'!$N$1</c:f>
              <c:strCache>
                <c:ptCount val="1"/>
                <c:pt idx="0">
                  <c:v>Taux d'activité partielle</c:v>
                </c:pt>
              </c:strCache>
            </c:strRef>
          </c:tx>
          <c:spPr>
            <a:noFill/>
            <a:ln>
              <a:noFill/>
            </a:ln>
            <a:effectLst/>
          </c:spPr>
          <c:invertIfNegative val="0"/>
          <c:dLbls>
            <c:dLbl>
              <c:idx val="0"/>
              <c:layout/>
              <c:tx>
                <c:rich>
                  <a:bodyPr/>
                  <a:lstStyle/>
                  <a:p>
                    <a:fld id="{FD6110E0-E781-454C-A4D0-B14BC9F767DE}"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D76F-4A2F-B6C2-818A8CD77B88}"/>
                </c:ext>
              </c:extLst>
            </c:dLbl>
            <c:dLbl>
              <c:idx val="1"/>
              <c:layout/>
              <c:tx>
                <c:rich>
                  <a:bodyPr/>
                  <a:lstStyle/>
                  <a:p>
                    <a:fld id="{5C1CB854-7772-4B56-AAA3-734D2C17F45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D76F-4A2F-B6C2-818A8CD77B88}"/>
                </c:ext>
              </c:extLst>
            </c:dLbl>
            <c:dLbl>
              <c:idx val="2"/>
              <c:layout/>
              <c:tx>
                <c:rich>
                  <a:bodyPr/>
                  <a:lstStyle/>
                  <a:p>
                    <a:fld id="{34276674-C85E-4684-9418-6FF339AA9F7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D76F-4A2F-B6C2-818A8CD77B88}"/>
                </c:ext>
              </c:extLst>
            </c:dLbl>
            <c:dLbl>
              <c:idx val="3"/>
              <c:layout/>
              <c:tx>
                <c:rich>
                  <a:bodyPr/>
                  <a:lstStyle/>
                  <a:p>
                    <a:fld id="{0297F502-54DE-4852-AE95-F8A9ED8A254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D76F-4A2F-B6C2-818A8CD77B88}"/>
                </c:ext>
              </c:extLst>
            </c:dLbl>
            <c:dLbl>
              <c:idx val="4"/>
              <c:layout/>
              <c:tx>
                <c:rich>
                  <a:bodyPr/>
                  <a:lstStyle/>
                  <a:p>
                    <a:fld id="{07582D1A-BE5D-483D-A60E-7D881801E6A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D76F-4A2F-B6C2-818A8CD77B88}"/>
                </c:ext>
              </c:extLst>
            </c:dLbl>
            <c:dLbl>
              <c:idx val="5"/>
              <c:layout/>
              <c:tx>
                <c:rich>
                  <a:bodyPr/>
                  <a:lstStyle/>
                  <a:p>
                    <a:fld id="{AE12F21E-AA15-4DE9-A6E4-5652D5E0C37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D76F-4A2F-B6C2-818A8CD77B88}"/>
                </c:ext>
              </c:extLst>
            </c:dLbl>
            <c:dLbl>
              <c:idx val="6"/>
              <c:layout/>
              <c:tx>
                <c:rich>
                  <a:bodyPr/>
                  <a:lstStyle/>
                  <a:p>
                    <a:fld id="{0129792C-DD3D-4856-AACF-6F52C8360BD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D76F-4A2F-B6C2-818A8CD77B88}"/>
                </c:ext>
              </c:extLst>
            </c:dLbl>
            <c:dLbl>
              <c:idx val="7"/>
              <c:layout/>
              <c:tx>
                <c:rich>
                  <a:bodyPr/>
                  <a:lstStyle/>
                  <a:p>
                    <a:fld id="{A13DCAF8-725A-4ED1-B5AC-FC792D6E521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D76F-4A2F-B6C2-818A8CD77B88}"/>
                </c:ext>
              </c:extLst>
            </c:dLbl>
            <c:dLbl>
              <c:idx val="8"/>
              <c:layout/>
              <c:tx>
                <c:rich>
                  <a:bodyPr/>
                  <a:lstStyle/>
                  <a:p>
                    <a:fld id="{DC066F5B-0574-4FD5-B1C0-D855E82169E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D76F-4A2F-B6C2-818A8CD77B88}"/>
                </c:ext>
              </c:extLst>
            </c:dLbl>
            <c:dLbl>
              <c:idx val="9"/>
              <c:layout/>
              <c:tx>
                <c:rich>
                  <a:bodyPr/>
                  <a:lstStyle/>
                  <a:p>
                    <a:fld id="{197FECE6-1BFF-49C2-9D72-B8461D8451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D76F-4A2F-B6C2-818A8CD77B88}"/>
                </c:ext>
              </c:extLst>
            </c:dLbl>
            <c:dLbl>
              <c:idx val="10"/>
              <c:layout/>
              <c:tx>
                <c:rich>
                  <a:bodyPr/>
                  <a:lstStyle/>
                  <a:p>
                    <a:fld id="{757C030C-53D4-465B-B0F1-13BE916579D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D76F-4A2F-B6C2-818A8CD77B88}"/>
                </c:ext>
              </c:extLst>
            </c:dLbl>
            <c:dLbl>
              <c:idx val="11"/>
              <c:layout/>
              <c:tx>
                <c:rich>
                  <a:bodyPr/>
                  <a:lstStyle/>
                  <a:p>
                    <a:fld id="{9752FDA6-4939-47BE-AC9F-F90F10C57E4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D76F-4A2F-B6C2-818A8CD77B88}"/>
                </c:ext>
              </c:extLst>
            </c:dLbl>
            <c:dLbl>
              <c:idx val="12"/>
              <c:layout/>
              <c:tx>
                <c:rich>
                  <a:bodyPr/>
                  <a:lstStyle/>
                  <a:p>
                    <a:fld id="{FBFF3B08-0DF7-499D-BE4C-B82A861D58C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D76F-4A2F-B6C2-818A8CD77B88}"/>
                </c:ext>
              </c:extLst>
            </c:dLbl>
            <c:dLbl>
              <c:idx val="13"/>
              <c:layout/>
              <c:tx>
                <c:rich>
                  <a:bodyPr/>
                  <a:lstStyle/>
                  <a:p>
                    <a:fld id="{2ECAB06A-552F-47AD-B83A-7958EFB0745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D76F-4A2F-B6C2-818A8CD77B88}"/>
                </c:ext>
              </c:extLst>
            </c:dLbl>
            <c:dLbl>
              <c:idx val="14"/>
              <c:layout/>
              <c:tx>
                <c:rich>
                  <a:bodyPr/>
                  <a:lstStyle/>
                  <a:p>
                    <a:fld id="{6DB1EAD8-6170-4C62-ACE3-43499D228A2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D76F-4A2F-B6C2-818A8CD77B8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'Graphiques 2 et 3'!$C$2:$C$16</c:f>
              <c:strCache>
                <c:ptCount val="15"/>
                <c:pt idx="0">
                  <c:v>Le Sud-Caraibe</c:v>
                </c:pt>
                <c:pt idx="1">
                  <c:v>Bastia</c:v>
                </c:pt>
                <c:pt idx="2">
                  <c:v>Le Mont Blanc</c:v>
                </c:pt>
                <c:pt idx="3">
                  <c:v>La Tarentaise</c:v>
                </c:pt>
                <c:pt idx="4">
                  <c:v>Ajaccio</c:v>
                </c:pt>
                <c:pt idx="5">
                  <c:v>Montbéliard</c:v>
                </c:pt>
                <c:pt idx="6">
                  <c:v>Le Sud</c:v>
                </c:pt>
                <c:pt idx="7">
                  <c:v>Corte</c:v>
                </c:pt>
                <c:pt idx="8">
                  <c:v>Porto-Vecchio</c:v>
                </c:pt>
                <c:pt idx="9">
                  <c:v>Marne-la-Vallée</c:v>
                </c:pt>
                <c:pt idx="10">
                  <c:v>Côte sous le vent</c:v>
                </c:pt>
                <c:pt idx="11">
                  <c:v>Menton</c:v>
                </c:pt>
                <c:pt idx="12">
                  <c:v>Propriano</c:v>
                </c:pt>
                <c:pt idx="13">
                  <c:v>Calvi</c:v>
                </c:pt>
                <c:pt idx="14">
                  <c:v>Roissy</c:v>
                </c:pt>
              </c:strCache>
            </c:strRef>
          </c:cat>
          <c:val>
            <c:numRef>
              <c:f>'Graphiques 2 et 3'!$O$2:$O$16</c:f>
              <c:numCache>
                <c:formatCode>General</c:formatCode>
                <c:ptCount val="15"/>
                <c:pt idx="0">
                  <c:v>0.3</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numCache>
            </c:numRef>
          </c:val>
          <c:extLst>
            <c:ext xmlns:c15="http://schemas.microsoft.com/office/drawing/2012/chart" uri="{02D57815-91ED-43cb-92C2-25804820EDAC}">
              <c15:datalabelsRange>
                <c15:f>'Graphiques 2 et 3'!$N$2:$N$16</c15:f>
                <c15:dlblRangeCache>
                  <c:ptCount val="15"/>
                  <c:pt idx="0">
                    <c:v>1,9%</c:v>
                  </c:pt>
                  <c:pt idx="1">
                    <c:v>2,1%</c:v>
                  </c:pt>
                  <c:pt idx="2">
                    <c:v>2,3%</c:v>
                  </c:pt>
                  <c:pt idx="3">
                    <c:v>2,3%</c:v>
                  </c:pt>
                  <c:pt idx="4">
                    <c:v>2,4%</c:v>
                  </c:pt>
                  <c:pt idx="5">
                    <c:v>2,4%</c:v>
                  </c:pt>
                  <c:pt idx="6">
                    <c:v>2,4%</c:v>
                  </c:pt>
                  <c:pt idx="7">
                    <c:v>2,5%</c:v>
                  </c:pt>
                  <c:pt idx="8">
                    <c:v>2,5%</c:v>
                  </c:pt>
                  <c:pt idx="9">
                    <c:v>2,5%</c:v>
                  </c:pt>
                  <c:pt idx="10">
                    <c:v>2,6%</c:v>
                  </c:pt>
                  <c:pt idx="11">
                    <c:v>2,7%</c:v>
                  </c:pt>
                  <c:pt idx="12">
                    <c:v>2,7%</c:v>
                  </c:pt>
                  <c:pt idx="13">
                    <c:v>2,7%</c:v>
                  </c:pt>
                  <c:pt idx="14">
                    <c:v>2,7%</c:v>
                  </c:pt>
                </c15:dlblRangeCache>
              </c15:datalabelsRange>
            </c:ext>
            <c:ext xmlns:c16="http://schemas.microsoft.com/office/drawing/2014/chart" uri="{C3380CC4-5D6E-409C-BE32-E72D297353CC}">
              <c16:uniqueId val="{00000011-D76F-4A2F-B6C2-818A8CD77B88}"/>
            </c:ext>
          </c:extLst>
        </c:ser>
        <c:dLbls>
          <c:showLegendKey val="0"/>
          <c:showVal val="0"/>
          <c:showCatName val="0"/>
          <c:showSerName val="0"/>
          <c:showPercent val="0"/>
          <c:showBubbleSize val="0"/>
        </c:dLbls>
        <c:gapWidth val="150"/>
        <c:axId val="1739929663"/>
        <c:axId val="1739947967"/>
      </c:barChart>
      <c:catAx>
        <c:axId val="1822438687"/>
        <c:scaling>
          <c:orientation val="minMax"/>
        </c:scaling>
        <c:delete val="0"/>
        <c:axPos val="l"/>
        <c:numFmt formatCode="General" sourceLinked="1"/>
        <c:majorTickMark val="none"/>
        <c:minorTickMark val="none"/>
        <c:tickLblPos val="low"/>
        <c:spPr>
          <a:noFill/>
          <a:ln w="9525" cap="flat" cmpd="sng" algn="ctr">
            <a:solidFill>
              <a:schemeClr val="tx1">
                <a:alpha val="7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48671"/>
        <c:crosses val="autoZero"/>
        <c:auto val="1"/>
        <c:lblAlgn val="ctr"/>
        <c:lblOffset val="100"/>
        <c:noMultiLvlLbl val="0"/>
      </c:catAx>
      <c:valAx>
        <c:axId val="1822448671"/>
        <c:scaling>
          <c:orientation val="minMax"/>
          <c:max val="0.5"/>
          <c:min val="-2.5"/>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Ecart</a:t>
                </a:r>
                <a:r>
                  <a:rPr lang="fr-FR" b="1" baseline="0"/>
                  <a:t> de taux de recours apparent à l'activité partielle, en points de %</a:t>
                </a:r>
                <a:endParaRPr lang="fr-FR" b="1"/>
              </a:p>
            </c:rich>
          </c:tx>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38687"/>
        <c:crosses val="autoZero"/>
        <c:crossBetween val="between"/>
      </c:valAx>
      <c:valAx>
        <c:axId val="1739947967"/>
        <c:scaling>
          <c:orientation val="minMax"/>
          <c:max val="0.2"/>
          <c:min val="-2.5"/>
        </c:scaling>
        <c:delete val="1"/>
        <c:axPos val="t"/>
        <c:numFmt formatCode="General" sourceLinked="1"/>
        <c:majorTickMark val="out"/>
        <c:minorTickMark val="none"/>
        <c:tickLblPos val="nextTo"/>
        <c:crossAx val="1739929663"/>
        <c:crosses val="max"/>
        <c:crossBetween val="between"/>
      </c:valAx>
      <c:catAx>
        <c:axId val="1739929663"/>
        <c:scaling>
          <c:orientation val="minMax"/>
        </c:scaling>
        <c:delete val="1"/>
        <c:axPos val="l"/>
        <c:numFmt formatCode="General" sourceLinked="1"/>
        <c:majorTickMark val="out"/>
        <c:minorTickMark val="none"/>
        <c:tickLblPos val="nextTo"/>
        <c:crossAx val="1739947967"/>
        <c:crossesAt val="0"/>
        <c:auto val="1"/>
        <c:lblAlgn val="ctr"/>
        <c:lblOffset val="100"/>
        <c:noMultiLvlLbl val="0"/>
      </c:catAx>
      <c:spPr>
        <a:noFill/>
        <a:ln w="6350">
          <a:solidFill>
            <a:schemeClr val="tx1">
              <a:alpha val="90000"/>
            </a:schemeClr>
          </a:solidFill>
        </a:ln>
        <a:effectLst/>
      </c:spPr>
    </c:plotArea>
    <c:legend>
      <c:legendPos val="t"/>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0"/>
          <c:tx>
            <c:strRef>
              <c:f>'Graphiques 4 et 5'!$F$1</c:f>
              <c:strCache>
                <c:ptCount val="1"/>
                <c:pt idx="0">
                  <c:v>Effet de la composition sectorielle locale</c:v>
                </c:pt>
              </c:strCache>
            </c:strRef>
          </c:tx>
          <c:spPr>
            <a:solidFill>
              <a:srgbClr val="FF0000">
                <a:alpha val="70000"/>
              </a:srgbClr>
            </a:solidFill>
            <a:ln>
              <a:noFill/>
            </a:ln>
            <a:effectLst/>
          </c:spPr>
          <c:invertIfNegative val="0"/>
          <c:cat>
            <c:strRef>
              <c:f>'Graphiques 4 et 5'!$D$2:$D$16</c:f>
              <c:strCache>
                <c:ptCount val="15"/>
                <c:pt idx="0">
                  <c:v>Valréas</c:v>
                </c:pt>
                <c:pt idx="1">
                  <c:v>Agde-Pézenas</c:v>
                </c:pt>
                <c:pt idx="2">
                  <c:v>Propriano</c:v>
                </c:pt>
                <c:pt idx="3">
                  <c:v>Le Chablais</c:v>
                </c:pt>
                <c:pt idx="4">
                  <c:v>Montbéliard</c:v>
                </c:pt>
                <c:pt idx="5">
                  <c:v>La Vallée de l'Arve</c:v>
                </c:pt>
                <c:pt idx="6">
                  <c:v>Tarbes-Lourdes</c:v>
                </c:pt>
                <c:pt idx="7">
                  <c:v>Corte</c:v>
                </c:pt>
                <c:pt idx="8">
                  <c:v>Sainte-Maxime</c:v>
                </c:pt>
                <c:pt idx="9">
                  <c:v>La Maurienne</c:v>
                </c:pt>
                <c:pt idx="10">
                  <c:v>Porto-Vecchio</c:v>
                </c:pt>
                <c:pt idx="11">
                  <c:v>Le Mont Blanc</c:v>
                </c:pt>
                <c:pt idx="12">
                  <c:v>Briançon</c:v>
                </c:pt>
                <c:pt idx="13">
                  <c:v>Calvi</c:v>
                </c:pt>
                <c:pt idx="14">
                  <c:v>La Tarentaise</c:v>
                </c:pt>
              </c:strCache>
            </c:strRef>
          </c:cat>
          <c:val>
            <c:numRef>
              <c:f>'Graphiques 4 et 5'!$F$2:$F$16</c:f>
              <c:numCache>
                <c:formatCode>0.0</c:formatCode>
                <c:ptCount val="15"/>
                <c:pt idx="0">
                  <c:v>-0.12549683343941601</c:v>
                </c:pt>
                <c:pt idx="1">
                  <c:v>-0.88515321410426429</c:v>
                </c:pt>
                <c:pt idx="2">
                  <c:v>-0.75623536076103337</c:v>
                </c:pt>
                <c:pt idx="3">
                  <c:v>-0.5284845904599732</c:v>
                </c:pt>
                <c:pt idx="4">
                  <c:v>-1.6603590504307879</c:v>
                </c:pt>
                <c:pt idx="5">
                  <c:v>-1.3219736633612511</c:v>
                </c:pt>
                <c:pt idx="6">
                  <c:v>-0.30900296927431542</c:v>
                </c:pt>
                <c:pt idx="7">
                  <c:v>0.4422524578888738</c:v>
                </c:pt>
                <c:pt idx="8">
                  <c:v>-1.4288577885600939</c:v>
                </c:pt>
                <c:pt idx="9">
                  <c:v>-0.97586813859698796</c:v>
                </c:pt>
                <c:pt idx="10">
                  <c:v>-1.2169582648993651</c:v>
                </c:pt>
                <c:pt idx="11">
                  <c:v>-1.262341530925517</c:v>
                </c:pt>
                <c:pt idx="12">
                  <c:v>-1.1722233654652501</c:v>
                </c:pt>
                <c:pt idx="13">
                  <c:v>-1.4818925110376071</c:v>
                </c:pt>
                <c:pt idx="14">
                  <c:v>-1.715306247718196</c:v>
                </c:pt>
              </c:numCache>
            </c:numRef>
          </c:val>
          <c:extLst>
            <c:ext xmlns:c16="http://schemas.microsoft.com/office/drawing/2014/chart" uri="{C3380CC4-5D6E-409C-BE32-E72D297353CC}">
              <c16:uniqueId val="{00000000-20C2-4B46-AA5C-EA70EA2F2970}"/>
            </c:ext>
          </c:extLst>
        </c:ser>
        <c:ser>
          <c:idx val="2"/>
          <c:order val="1"/>
          <c:tx>
            <c:strRef>
              <c:f>'Graphiques 4 et 5'!$G$1</c:f>
              <c:strCache>
                <c:ptCount val="1"/>
                <c:pt idx="0">
                  <c:v>Effet résiduel local</c:v>
                </c:pt>
              </c:strCache>
            </c:strRef>
          </c:tx>
          <c:spPr>
            <a:solidFill>
              <a:srgbClr val="0070C0">
                <a:alpha val="70000"/>
              </a:srgbClr>
            </a:solidFill>
            <a:ln>
              <a:noFill/>
            </a:ln>
            <a:effectLst/>
          </c:spPr>
          <c:invertIfNegative val="0"/>
          <c:cat>
            <c:strRef>
              <c:f>'Graphiques 4 et 5'!$D$2:$D$16</c:f>
              <c:strCache>
                <c:ptCount val="15"/>
                <c:pt idx="0">
                  <c:v>Valréas</c:v>
                </c:pt>
                <c:pt idx="1">
                  <c:v>Agde-Pézenas</c:v>
                </c:pt>
                <c:pt idx="2">
                  <c:v>Propriano</c:v>
                </c:pt>
                <c:pt idx="3">
                  <c:v>Le Chablais</c:v>
                </c:pt>
                <c:pt idx="4">
                  <c:v>Montbéliard</c:v>
                </c:pt>
                <c:pt idx="5">
                  <c:v>La Vallée de l'Arve</c:v>
                </c:pt>
                <c:pt idx="6">
                  <c:v>Tarbes-Lourdes</c:v>
                </c:pt>
                <c:pt idx="7">
                  <c:v>Corte</c:v>
                </c:pt>
                <c:pt idx="8">
                  <c:v>Sainte-Maxime</c:v>
                </c:pt>
                <c:pt idx="9">
                  <c:v>La Maurienne</c:v>
                </c:pt>
                <c:pt idx="10">
                  <c:v>Porto-Vecchio</c:v>
                </c:pt>
                <c:pt idx="11">
                  <c:v>Le Mont Blanc</c:v>
                </c:pt>
                <c:pt idx="12">
                  <c:v>Briançon</c:v>
                </c:pt>
                <c:pt idx="13">
                  <c:v>Calvi</c:v>
                </c:pt>
                <c:pt idx="14">
                  <c:v>La Tarentaise</c:v>
                </c:pt>
              </c:strCache>
            </c:strRef>
          </c:cat>
          <c:val>
            <c:numRef>
              <c:f>'Graphiques 4 et 5'!$G$2:$G$16</c:f>
              <c:numCache>
                <c:formatCode>0.0</c:formatCode>
                <c:ptCount val="15"/>
                <c:pt idx="0">
                  <c:v>-3.541195991656148</c:v>
                </c:pt>
                <c:pt idx="1">
                  <c:v>-2.9894620544714559</c:v>
                </c:pt>
                <c:pt idx="2">
                  <c:v>-3.6551131364718699</c:v>
                </c:pt>
                <c:pt idx="3">
                  <c:v>-4.0784361089990542</c:v>
                </c:pt>
                <c:pt idx="4">
                  <c:v>-2.9924979792514899</c:v>
                </c:pt>
                <c:pt idx="5">
                  <c:v>-3.3402085447206038</c:v>
                </c:pt>
                <c:pt idx="6">
                  <c:v>-4.4171241123127354</c:v>
                </c:pt>
                <c:pt idx="7">
                  <c:v>-5.2617898770763212</c:v>
                </c:pt>
                <c:pt idx="8">
                  <c:v>-3.5777325437415799</c:v>
                </c:pt>
                <c:pt idx="9">
                  <c:v>-4.1186562514178107</c:v>
                </c:pt>
                <c:pt idx="10">
                  <c:v>-4.9443577474292004</c:v>
                </c:pt>
                <c:pt idx="11">
                  <c:v>-5.0679200267413886</c:v>
                </c:pt>
                <c:pt idx="12">
                  <c:v>-5.6975927069591119</c:v>
                </c:pt>
                <c:pt idx="13">
                  <c:v>-6.7098532879396826</c:v>
                </c:pt>
                <c:pt idx="14">
                  <c:v>-8.7807014435138502</c:v>
                </c:pt>
              </c:numCache>
            </c:numRef>
          </c:val>
          <c:extLst>
            <c:ext xmlns:c16="http://schemas.microsoft.com/office/drawing/2014/chart" uri="{C3380CC4-5D6E-409C-BE32-E72D297353CC}">
              <c16:uniqueId val="{00000001-20C2-4B46-AA5C-EA70EA2F2970}"/>
            </c:ext>
          </c:extLst>
        </c:ser>
        <c:dLbls>
          <c:showLegendKey val="0"/>
          <c:showVal val="0"/>
          <c:showCatName val="0"/>
          <c:showSerName val="0"/>
          <c:showPercent val="0"/>
          <c:showBubbleSize val="0"/>
        </c:dLbls>
        <c:gapWidth val="150"/>
        <c:overlap val="100"/>
        <c:axId val="1822438687"/>
        <c:axId val="1822448671"/>
      </c:barChart>
      <c:barChart>
        <c:barDir val="bar"/>
        <c:grouping val="clustered"/>
        <c:varyColors val="0"/>
        <c:ser>
          <c:idx val="0"/>
          <c:order val="2"/>
          <c:tx>
            <c:strRef>
              <c:f>'Graphiques 4 et 5'!$H$1</c:f>
              <c:strCache>
                <c:ptCount val="1"/>
                <c:pt idx="0">
                  <c:v>Variation d'emploi</c:v>
                </c:pt>
              </c:strCache>
            </c:strRef>
          </c:tx>
          <c:spPr>
            <a:noFill/>
            <a:ln>
              <a:noFill/>
            </a:ln>
            <a:effectLst/>
          </c:spPr>
          <c:invertIfNegative val="0"/>
          <c:dLbls>
            <c:dLbl>
              <c:idx val="0"/>
              <c:layout/>
              <c:tx>
                <c:rich>
                  <a:bodyPr/>
                  <a:lstStyle/>
                  <a:p>
                    <a:fld id="{B2BF41AD-5F21-487A-8D59-3A0E96BCE81F}" type="CELLRANGE">
                      <a:rPr lang="en-US"/>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20C2-4B46-AA5C-EA70EA2F2970}"/>
                </c:ext>
              </c:extLst>
            </c:dLbl>
            <c:dLbl>
              <c:idx val="1"/>
              <c:layout/>
              <c:tx>
                <c:rich>
                  <a:bodyPr/>
                  <a:lstStyle/>
                  <a:p>
                    <a:fld id="{161B3113-7634-40FC-91F2-69D2C91184FF}"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20C2-4B46-AA5C-EA70EA2F2970}"/>
                </c:ext>
              </c:extLst>
            </c:dLbl>
            <c:dLbl>
              <c:idx val="2"/>
              <c:layout/>
              <c:tx>
                <c:rich>
                  <a:bodyPr/>
                  <a:lstStyle/>
                  <a:p>
                    <a:fld id="{5560B030-1216-432A-A800-B74702905149}"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20C2-4B46-AA5C-EA70EA2F2970}"/>
                </c:ext>
              </c:extLst>
            </c:dLbl>
            <c:dLbl>
              <c:idx val="3"/>
              <c:layout/>
              <c:tx>
                <c:rich>
                  <a:bodyPr/>
                  <a:lstStyle/>
                  <a:p>
                    <a:fld id="{C2CCE752-6834-425C-8969-080A93E438EF}"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20C2-4B46-AA5C-EA70EA2F2970}"/>
                </c:ext>
              </c:extLst>
            </c:dLbl>
            <c:dLbl>
              <c:idx val="4"/>
              <c:layout/>
              <c:tx>
                <c:rich>
                  <a:bodyPr/>
                  <a:lstStyle/>
                  <a:p>
                    <a:fld id="{399E3EC0-5F73-4998-819A-79FFEA8C17AE}"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20C2-4B46-AA5C-EA70EA2F2970}"/>
                </c:ext>
              </c:extLst>
            </c:dLbl>
            <c:dLbl>
              <c:idx val="5"/>
              <c:layout/>
              <c:tx>
                <c:rich>
                  <a:bodyPr/>
                  <a:lstStyle/>
                  <a:p>
                    <a:fld id="{9272D61D-C425-47C5-BBAF-291B16B8B075}"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20C2-4B46-AA5C-EA70EA2F2970}"/>
                </c:ext>
              </c:extLst>
            </c:dLbl>
            <c:dLbl>
              <c:idx val="6"/>
              <c:layout/>
              <c:tx>
                <c:rich>
                  <a:bodyPr/>
                  <a:lstStyle/>
                  <a:p>
                    <a:fld id="{DD433BC0-E7EC-4F93-A642-C145935A4479}"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20C2-4B46-AA5C-EA70EA2F2970}"/>
                </c:ext>
              </c:extLst>
            </c:dLbl>
            <c:dLbl>
              <c:idx val="7"/>
              <c:layout/>
              <c:tx>
                <c:rich>
                  <a:bodyPr/>
                  <a:lstStyle/>
                  <a:p>
                    <a:fld id="{DECD7B85-8C2D-4B25-9679-64D6867969AE}"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20C2-4B46-AA5C-EA70EA2F2970}"/>
                </c:ext>
              </c:extLst>
            </c:dLbl>
            <c:dLbl>
              <c:idx val="8"/>
              <c:layout/>
              <c:tx>
                <c:rich>
                  <a:bodyPr/>
                  <a:lstStyle/>
                  <a:p>
                    <a:fld id="{3A5B5E9E-8FE1-4CCE-BC99-4B648758F890}"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20C2-4B46-AA5C-EA70EA2F2970}"/>
                </c:ext>
              </c:extLst>
            </c:dLbl>
            <c:dLbl>
              <c:idx val="9"/>
              <c:layout/>
              <c:tx>
                <c:rich>
                  <a:bodyPr/>
                  <a:lstStyle/>
                  <a:p>
                    <a:fld id="{7FD05FEC-3A9E-4AA0-B932-C833FF855F55}"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20C2-4B46-AA5C-EA70EA2F2970}"/>
                </c:ext>
              </c:extLst>
            </c:dLbl>
            <c:dLbl>
              <c:idx val="10"/>
              <c:layout/>
              <c:tx>
                <c:rich>
                  <a:bodyPr/>
                  <a:lstStyle/>
                  <a:p>
                    <a:fld id="{94D05C81-1138-44A3-A119-7BFD096392A7}"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20C2-4B46-AA5C-EA70EA2F2970}"/>
                </c:ext>
              </c:extLst>
            </c:dLbl>
            <c:dLbl>
              <c:idx val="11"/>
              <c:layout/>
              <c:tx>
                <c:rich>
                  <a:bodyPr/>
                  <a:lstStyle/>
                  <a:p>
                    <a:fld id="{D82A3CF0-DE7F-4074-A66E-F6B9ADD6FBEB}"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20C2-4B46-AA5C-EA70EA2F2970}"/>
                </c:ext>
              </c:extLst>
            </c:dLbl>
            <c:dLbl>
              <c:idx val="12"/>
              <c:layout/>
              <c:tx>
                <c:rich>
                  <a:bodyPr/>
                  <a:lstStyle/>
                  <a:p>
                    <a:fld id="{4B21D84E-BBE3-43B1-8393-B84F04447C10}"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20C2-4B46-AA5C-EA70EA2F2970}"/>
                </c:ext>
              </c:extLst>
            </c:dLbl>
            <c:dLbl>
              <c:idx val="13"/>
              <c:layout/>
              <c:tx>
                <c:rich>
                  <a:bodyPr/>
                  <a:lstStyle/>
                  <a:p>
                    <a:fld id="{40EC6393-E4F4-4B16-B18F-80B76739854A}"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20C2-4B46-AA5C-EA70EA2F2970}"/>
                </c:ext>
              </c:extLst>
            </c:dLbl>
            <c:dLbl>
              <c:idx val="14"/>
              <c:layout/>
              <c:tx>
                <c:rich>
                  <a:bodyPr/>
                  <a:lstStyle/>
                  <a:p>
                    <a:fld id="{06B527B4-4296-4090-B7FE-5C9717BEBE0E}" type="CELLRANGE">
                      <a:rPr lang="fr-FR"/>
                      <a:pPr/>
                      <a:t>[PLAGECELL]</a:t>
                    </a:fld>
                    <a:endParaRPr lang="fr-FR"/>
                  </a:p>
                </c:rich>
              </c:tx>
              <c:dLblPos val="inEnd"/>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20C2-4B46-AA5C-EA70EA2F297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dLblPos val="inEnd"/>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'Graphiques 4 et 5'!$D$2:$D$16</c:f>
              <c:strCache>
                <c:ptCount val="15"/>
                <c:pt idx="0">
                  <c:v>Valréas</c:v>
                </c:pt>
                <c:pt idx="1">
                  <c:v>Agde-Pézenas</c:v>
                </c:pt>
                <c:pt idx="2">
                  <c:v>Propriano</c:v>
                </c:pt>
                <c:pt idx="3">
                  <c:v>Le Chablais</c:v>
                </c:pt>
                <c:pt idx="4">
                  <c:v>Montbéliard</c:v>
                </c:pt>
                <c:pt idx="5">
                  <c:v>La Vallée de l'Arve</c:v>
                </c:pt>
                <c:pt idx="6">
                  <c:v>Tarbes-Lourdes</c:v>
                </c:pt>
                <c:pt idx="7">
                  <c:v>Corte</c:v>
                </c:pt>
                <c:pt idx="8">
                  <c:v>Sainte-Maxime</c:v>
                </c:pt>
                <c:pt idx="9">
                  <c:v>La Maurienne</c:v>
                </c:pt>
                <c:pt idx="10">
                  <c:v>Porto-Vecchio</c:v>
                </c:pt>
                <c:pt idx="11">
                  <c:v>Le Mont Blanc</c:v>
                </c:pt>
                <c:pt idx="12">
                  <c:v>Briançon</c:v>
                </c:pt>
                <c:pt idx="13">
                  <c:v>Calvi</c:v>
                </c:pt>
                <c:pt idx="14">
                  <c:v>La Tarentaise</c:v>
                </c:pt>
              </c:strCache>
            </c:strRef>
          </c:cat>
          <c:val>
            <c:numRef>
              <c:f>'Graphiques 4 et 5'!$I$2:$I$16</c:f>
              <c:numCache>
                <c:formatCode>0.0</c:formatCode>
                <c:ptCount val="15"/>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numCache>
            </c:numRef>
          </c:val>
          <c:extLst>
            <c:ext xmlns:c15="http://schemas.microsoft.com/office/drawing/2012/chart" uri="{02D57815-91ED-43cb-92C2-25804820EDAC}">
              <c15:datalabelsRange>
                <c15:f>'Graphiques 4 et 5'!$H$2:$H$16</c15:f>
                <c15:dlblRangeCache>
                  <c:ptCount val="15"/>
                  <c:pt idx="0">
                    <c:v>-5,2%</c:v>
                  </c:pt>
                  <c:pt idx="1">
                    <c:v>-5,4%</c:v>
                  </c:pt>
                  <c:pt idx="2">
                    <c:v>-5,9%</c:v>
                  </c:pt>
                  <c:pt idx="3">
                    <c:v>-6,1%</c:v>
                  </c:pt>
                  <c:pt idx="4">
                    <c:v>-6,1%</c:v>
                  </c:pt>
                  <c:pt idx="5">
                    <c:v>-6,2%</c:v>
                  </c:pt>
                  <c:pt idx="6">
                    <c:v>-6,2%</c:v>
                  </c:pt>
                  <c:pt idx="7">
                    <c:v>-6,3%</c:v>
                  </c:pt>
                  <c:pt idx="8">
                    <c:v>-6,5%</c:v>
                  </c:pt>
                  <c:pt idx="9">
                    <c:v>-6,6%</c:v>
                  </c:pt>
                  <c:pt idx="10">
                    <c:v>-7,7%</c:v>
                  </c:pt>
                  <c:pt idx="11">
                    <c:v>-7,8%</c:v>
                  </c:pt>
                  <c:pt idx="12">
                    <c:v>-8,4%</c:v>
                  </c:pt>
                  <c:pt idx="13">
                    <c:v>-9,7%</c:v>
                  </c:pt>
                  <c:pt idx="14">
                    <c:v>-12,0%</c:v>
                  </c:pt>
                </c15:dlblRangeCache>
              </c15:datalabelsRange>
            </c:ext>
            <c:ext xmlns:c16="http://schemas.microsoft.com/office/drawing/2014/chart" uri="{C3380CC4-5D6E-409C-BE32-E72D297353CC}">
              <c16:uniqueId val="{00000011-20C2-4B46-AA5C-EA70EA2F2970}"/>
            </c:ext>
          </c:extLst>
        </c:ser>
        <c:dLbls>
          <c:showLegendKey val="0"/>
          <c:showVal val="0"/>
          <c:showCatName val="0"/>
          <c:showSerName val="0"/>
          <c:showPercent val="0"/>
          <c:showBubbleSize val="0"/>
        </c:dLbls>
        <c:gapWidth val="150"/>
        <c:axId val="1739929663"/>
        <c:axId val="1739947967"/>
      </c:barChart>
      <c:catAx>
        <c:axId val="1822438687"/>
        <c:scaling>
          <c:orientation val="minMax"/>
        </c:scaling>
        <c:delete val="0"/>
        <c:axPos val="l"/>
        <c:numFmt formatCode="General" sourceLinked="1"/>
        <c:majorTickMark val="none"/>
        <c:minorTickMark val="none"/>
        <c:tickLblPos val="high"/>
        <c:spPr>
          <a:noFill/>
          <a:ln w="9525" cap="flat" cmpd="sng" algn="ctr">
            <a:solidFill>
              <a:schemeClr val="tx1">
                <a:alpha val="7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48671"/>
        <c:crosses val="autoZero"/>
        <c:auto val="1"/>
        <c:lblAlgn val="ctr"/>
        <c:lblOffset val="100"/>
        <c:noMultiLvlLbl val="0"/>
      </c:catAx>
      <c:valAx>
        <c:axId val="1822448671"/>
        <c:scaling>
          <c:orientation val="minMax"/>
          <c:max val="0"/>
          <c:min val="-1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Ecart</a:t>
                </a:r>
                <a:r>
                  <a:rPr lang="fr-FR" b="1" baseline="0"/>
                  <a:t> de taux d'évolution de l'emploi salarié privé, en points de %</a:t>
                </a:r>
                <a:endParaRPr lang="fr-FR" b="1"/>
              </a:p>
            </c:rich>
          </c:tx>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38687"/>
        <c:crosses val="autoZero"/>
        <c:crossBetween val="between"/>
        <c:majorUnit val="1"/>
      </c:valAx>
      <c:valAx>
        <c:axId val="1739947967"/>
        <c:scaling>
          <c:orientation val="minMax"/>
          <c:max val="0"/>
          <c:min val="-12"/>
        </c:scaling>
        <c:delete val="1"/>
        <c:axPos val="t"/>
        <c:numFmt formatCode="#,##0" sourceLinked="0"/>
        <c:majorTickMark val="out"/>
        <c:minorTickMark val="none"/>
        <c:tickLblPos val="nextTo"/>
        <c:crossAx val="1739929663"/>
        <c:crosses val="max"/>
        <c:crossBetween val="between"/>
        <c:majorUnit val="1"/>
      </c:valAx>
      <c:catAx>
        <c:axId val="1739929663"/>
        <c:scaling>
          <c:orientation val="minMax"/>
        </c:scaling>
        <c:delete val="1"/>
        <c:axPos val="l"/>
        <c:numFmt formatCode="General" sourceLinked="1"/>
        <c:majorTickMark val="out"/>
        <c:minorTickMark val="none"/>
        <c:tickLblPos val="nextTo"/>
        <c:crossAx val="1739947967"/>
        <c:crossesAt val="0"/>
        <c:auto val="1"/>
        <c:lblAlgn val="ctr"/>
        <c:lblOffset val="100"/>
        <c:noMultiLvlLbl val="0"/>
      </c:catAx>
      <c:spPr>
        <a:noFill/>
        <a:ln w="6350">
          <a:solidFill>
            <a:schemeClr val="tx1">
              <a:alpha val="90000"/>
            </a:schemeClr>
          </a:solidFill>
        </a:ln>
        <a:effectLst/>
      </c:spPr>
    </c:plotArea>
    <c:legend>
      <c:legendPos val="t"/>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1"/>
          <c:order val="0"/>
          <c:tx>
            <c:strRef>
              <c:f>'Graphiques 4 et 5'!$M$1</c:f>
              <c:strCache>
                <c:ptCount val="1"/>
                <c:pt idx="0">
                  <c:v>Effet de la composition sectorielle locale</c:v>
                </c:pt>
              </c:strCache>
            </c:strRef>
          </c:tx>
          <c:spPr>
            <a:solidFill>
              <a:srgbClr val="FF0000">
                <a:alpha val="70000"/>
              </a:srgbClr>
            </a:solidFill>
            <a:ln>
              <a:noFill/>
            </a:ln>
            <a:effectLst/>
          </c:spPr>
          <c:invertIfNegative val="0"/>
          <c:cat>
            <c:strRef>
              <c:f>'Graphiques 4 et 5'!$K$2:$K$16</c:f>
              <c:strCache>
                <c:ptCount val="15"/>
                <c:pt idx="0">
                  <c:v>Laon</c:v>
                </c:pt>
                <c:pt idx="1">
                  <c:v>L'Est</c:v>
                </c:pt>
                <c:pt idx="2">
                  <c:v>Le Nord-Atlantique</c:v>
                </c:pt>
                <c:pt idx="3">
                  <c:v>Le Centre-Atlantique</c:v>
                </c:pt>
                <c:pt idx="4">
                  <c:v>Le Sud</c:v>
                </c:pt>
                <c:pt idx="5">
                  <c:v>Est-littoral</c:v>
                </c:pt>
                <c:pt idx="6">
                  <c:v>Les Sables-d'Olonne</c:v>
                </c:pt>
                <c:pt idx="7">
                  <c:v>Marie-Galante</c:v>
                </c:pt>
                <c:pt idx="8">
                  <c:v>Nevers</c:v>
                </c:pt>
                <c:pt idx="9">
                  <c:v>Orange</c:v>
                </c:pt>
                <c:pt idx="10">
                  <c:v>Langon</c:v>
                </c:pt>
                <c:pt idx="11">
                  <c:v>Evry</c:v>
                </c:pt>
                <c:pt idx="12">
                  <c:v>Le Nord</c:v>
                </c:pt>
                <c:pt idx="13">
                  <c:v>Montauban</c:v>
                </c:pt>
                <c:pt idx="14">
                  <c:v>Le Sud-Caraibe</c:v>
                </c:pt>
              </c:strCache>
            </c:strRef>
          </c:cat>
          <c:val>
            <c:numRef>
              <c:f>'Graphiques 4 et 5'!$M$2:$M$16</c:f>
              <c:numCache>
                <c:formatCode>0.0</c:formatCode>
                <c:ptCount val="15"/>
                <c:pt idx="0">
                  <c:v>0.18768438519829911</c:v>
                </c:pt>
                <c:pt idx="1">
                  <c:v>1.190682280507853</c:v>
                </c:pt>
                <c:pt idx="2">
                  <c:v>0.79653211680494973</c:v>
                </c:pt>
                <c:pt idx="3">
                  <c:v>0.80441232670778351</c:v>
                </c:pt>
                <c:pt idx="4">
                  <c:v>0.29887244238994548</c:v>
                </c:pt>
                <c:pt idx="5">
                  <c:v>0.47503146369759841</c:v>
                </c:pt>
                <c:pt idx="6">
                  <c:v>-0.54535703560837034</c:v>
                </c:pt>
                <c:pt idx="7">
                  <c:v>0.64344773426162161</c:v>
                </c:pt>
                <c:pt idx="8">
                  <c:v>-0.28022155754893041</c:v>
                </c:pt>
                <c:pt idx="9">
                  <c:v>0.31926122592288653</c:v>
                </c:pt>
                <c:pt idx="10">
                  <c:v>0.18459271577475761</c:v>
                </c:pt>
                <c:pt idx="11">
                  <c:v>0.42409605112853788</c:v>
                </c:pt>
                <c:pt idx="12">
                  <c:v>7.3463189903623854E-2</c:v>
                </c:pt>
                <c:pt idx="13">
                  <c:v>-6.8668268794143797E-2</c:v>
                </c:pt>
                <c:pt idx="14">
                  <c:v>-0.1252521575567859</c:v>
                </c:pt>
              </c:numCache>
            </c:numRef>
          </c:val>
          <c:extLst>
            <c:ext xmlns:c16="http://schemas.microsoft.com/office/drawing/2014/chart" uri="{C3380CC4-5D6E-409C-BE32-E72D297353CC}">
              <c16:uniqueId val="{00000000-9CEB-4E09-A31E-86255E7BE4F8}"/>
            </c:ext>
          </c:extLst>
        </c:ser>
        <c:ser>
          <c:idx val="2"/>
          <c:order val="1"/>
          <c:tx>
            <c:strRef>
              <c:f>'Graphiques 4 et 5'!$N$1</c:f>
              <c:strCache>
                <c:ptCount val="1"/>
                <c:pt idx="0">
                  <c:v>Effet résiduel local</c:v>
                </c:pt>
              </c:strCache>
            </c:strRef>
          </c:tx>
          <c:spPr>
            <a:solidFill>
              <a:srgbClr val="0070C0">
                <a:alpha val="70000"/>
              </a:srgbClr>
            </a:solidFill>
            <a:ln>
              <a:noFill/>
            </a:ln>
            <a:effectLst/>
          </c:spPr>
          <c:invertIfNegative val="0"/>
          <c:cat>
            <c:strRef>
              <c:f>'Graphiques 4 et 5'!$K$2:$K$16</c:f>
              <c:strCache>
                <c:ptCount val="15"/>
                <c:pt idx="0">
                  <c:v>Laon</c:v>
                </c:pt>
                <c:pt idx="1">
                  <c:v>L'Est</c:v>
                </c:pt>
                <c:pt idx="2">
                  <c:v>Le Nord-Atlantique</c:v>
                </c:pt>
                <c:pt idx="3">
                  <c:v>Le Centre-Atlantique</c:v>
                </c:pt>
                <c:pt idx="4">
                  <c:v>Le Sud</c:v>
                </c:pt>
                <c:pt idx="5">
                  <c:v>Est-littoral</c:v>
                </c:pt>
                <c:pt idx="6">
                  <c:v>Les Sables-d'Olonne</c:v>
                </c:pt>
                <c:pt idx="7">
                  <c:v>Marie-Galante</c:v>
                </c:pt>
                <c:pt idx="8">
                  <c:v>Nevers</c:v>
                </c:pt>
                <c:pt idx="9">
                  <c:v>Orange</c:v>
                </c:pt>
                <c:pt idx="10">
                  <c:v>Langon</c:v>
                </c:pt>
                <c:pt idx="11">
                  <c:v>Evry</c:v>
                </c:pt>
                <c:pt idx="12">
                  <c:v>Le Nord</c:v>
                </c:pt>
                <c:pt idx="13">
                  <c:v>Montauban</c:v>
                </c:pt>
                <c:pt idx="14">
                  <c:v>Le Sud-Caraibe</c:v>
                </c:pt>
              </c:strCache>
            </c:strRef>
          </c:cat>
          <c:val>
            <c:numRef>
              <c:f>'Graphiques 4 et 5'!$N$2:$N$16</c:f>
              <c:numCache>
                <c:formatCode>0.0</c:formatCode>
                <c:ptCount val="15"/>
                <c:pt idx="0">
                  <c:v>6.4594267572007542</c:v>
                </c:pt>
                <c:pt idx="1">
                  <c:v>3.988642198530663</c:v>
                </c:pt>
                <c:pt idx="2">
                  <c:v>3.022924246825053</c:v>
                </c:pt>
                <c:pt idx="3">
                  <c:v>2.6533140276025469</c:v>
                </c:pt>
                <c:pt idx="4">
                  <c:v>3.041503537308428</c:v>
                </c:pt>
                <c:pt idx="5">
                  <c:v>2.8519341045739131</c:v>
                </c:pt>
                <c:pt idx="6">
                  <c:v>3.7697564205965559</c:v>
                </c:pt>
                <c:pt idx="7">
                  <c:v>2.5288377765242891</c:v>
                </c:pt>
                <c:pt idx="8">
                  <c:v>3.06780975386196</c:v>
                </c:pt>
                <c:pt idx="9">
                  <c:v>2.1325198011479229</c:v>
                </c:pt>
                <c:pt idx="10">
                  <c:v>2.2442892211080738</c:v>
                </c:pt>
                <c:pt idx="11">
                  <c:v>1.9683710296770121</c:v>
                </c:pt>
                <c:pt idx="12">
                  <c:v>2.135950042322353</c:v>
                </c:pt>
                <c:pt idx="13">
                  <c:v>2.21970546427533</c:v>
                </c:pt>
                <c:pt idx="14">
                  <c:v>2.232747606399009</c:v>
                </c:pt>
              </c:numCache>
            </c:numRef>
          </c:val>
          <c:extLst>
            <c:ext xmlns:c16="http://schemas.microsoft.com/office/drawing/2014/chart" uri="{C3380CC4-5D6E-409C-BE32-E72D297353CC}">
              <c16:uniqueId val="{00000001-9CEB-4E09-A31E-86255E7BE4F8}"/>
            </c:ext>
          </c:extLst>
        </c:ser>
        <c:dLbls>
          <c:showLegendKey val="0"/>
          <c:showVal val="0"/>
          <c:showCatName val="0"/>
          <c:showSerName val="0"/>
          <c:showPercent val="0"/>
          <c:showBubbleSize val="0"/>
        </c:dLbls>
        <c:gapWidth val="150"/>
        <c:overlap val="100"/>
        <c:axId val="1822438687"/>
        <c:axId val="1822448671"/>
      </c:barChart>
      <c:barChart>
        <c:barDir val="bar"/>
        <c:grouping val="clustered"/>
        <c:varyColors val="0"/>
        <c:ser>
          <c:idx val="0"/>
          <c:order val="2"/>
          <c:tx>
            <c:strRef>
              <c:f>'Graphiques 4 et 5'!$O$1</c:f>
              <c:strCache>
                <c:ptCount val="1"/>
                <c:pt idx="0">
                  <c:v>Variation d'emploi</c:v>
                </c:pt>
              </c:strCache>
            </c:strRef>
          </c:tx>
          <c:spPr>
            <a:noFill/>
            <a:ln>
              <a:noFill/>
            </a:ln>
            <a:effectLst/>
          </c:spPr>
          <c:invertIfNegative val="0"/>
          <c:dLbls>
            <c:dLbl>
              <c:idx val="0"/>
              <c:layout/>
              <c:tx>
                <c:rich>
                  <a:bodyPr/>
                  <a:lstStyle/>
                  <a:p>
                    <a:fld id="{862B718A-C401-41C4-AB12-34F11F476799}"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9CEB-4E09-A31E-86255E7BE4F8}"/>
                </c:ext>
              </c:extLst>
            </c:dLbl>
            <c:dLbl>
              <c:idx val="1"/>
              <c:layout/>
              <c:tx>
                <c:rich>
                  <a:bodyPr/>
                  <a:lstStyle/>
                  <a:p>
                    <a:fld id="{0F97E1A3-5EF3-41E4-90B6-220ABA42422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9CEB-4E09-A31E-86255E7BE4F8}"/>
                </c:ext>
              </c:extLst>
            </c:dLbl>
            <c:dLbl>
              <c:idx val="2"/>
              <c:layout/>
              <c:tx>
                <c:rich>
                  <a:bodyPr/>
                  <a:lstStyle/>
                  <a:p>
                    <a:fld id="{59FD3614-44CB-46BB-846C-1257991995E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9CEB-4E09-A31E-86255E7BE4F8}"/>
                </c:ext>
              </c:extLst>
            </c:dLbl>
            <c:dLbl>
              <c:idx val="3"/>
              <c:layout/>
              <c:tx>
                <c:rich>
                  <a:bodyPr/>
                  <a:lstStyle/>
                  <a:p>
                    <a:fld id="{16D13CFC-1A05-4D0D-8EF9-FC3E97A10FF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9CEB-4E09-A31E-86255E7BE4F8}"/>
                </c:ext>
              </c:extLst>
            </c:dLbl>
            <c:dLbl>
              <c:idx val="4"/>
              <c:layout/>
              <c:tx>
                <c:rich>
                  <a:bodyPr/>
                  <a:lstStyle/>
                  <a:p>
                    <a:fld id="{DA9988C7-AA90-4433-8013-7AB6F073408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9CEB-4E09-A31E-86255E7BE4F8}"/>
                </c:ext>
              </c:extLst>
            </c:dLbl>
            <c:dLbl>
              <c:idx val="5"/>
              <c:layout/>
              <c:tx>
                <c:rich>
                  <a:bodyPr/>
                  <a:lstStyle/>
                  <a:p>
                    <a:fld id="{14FDB8F3-D651-49F4-B920-0F870569B5D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9CEB-4E09-A31E-86255E7BE4F8}"/>
                </c:ext>
              </c:extLst>
            </c:dLbl>
            <c:dLbl>
              <c:idx val="6"/>
              <c:layout/>
              <c:tx>
                <c:rich>
                  <a:bodyPr/>
                  <a:lstStyle/>
                  <a:p>
                    <a:fld id="{B45FAAF9-3B87-4FB0-8B0A-CAB8036E74D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9CEB-4E09-A31E-86255E7BE4F8}"/>
                </c:ext>
              </c:extLst>
            </c:dLbl>
            <c:dLbl>
              <c:idx val="7"/>
              <c:layout/>
              <c:tx>
                <c:rich>
                  <a:bodyPr/>
                  <a:lstStyle/>
                  <a:p>
                    <a:fld id="{12ACDA0B-4B49-4AEE-9EE5-9D30D1807CF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9CEB-4E09-A31E-86255E7BE4F8}"/>
                </c:ext>
              </c:extLst>
            </c:dLbl>
            <c:dLbl>
              <c:idx val="8"/>
              <c:layout/>
              <c:tx>
                <c:rich>
                  <a:bodyPr/>
                  <a:lstStyle/>
                  <a:p>
                    <a:fld id="{E0D089A6-3B95-4F47-852E-9CB80845F09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9CEB-4E09-A31E-86255E7BE4F8}"/>
                </c:ext>
              </c:extLst>
            </c:dLbl>
            <c:dLbl>
              <c:idx val="9"/>
              <c:layout/>
              <c:tx>
                <c:rich>
                  <a:bodyPr/>
                  <a:lstStyle/>
                  <a:p>
                    <a:fld id="{72B69772-D773-468D-A8ED-9B3B25A9215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9CEB-4E09-A31E-86255E7BE4F8}"/>
                </c:ext>
              </c:extLst>
            </c:dLbl>
            <c:dLbl>
              <c:idx val="10"/>
              <c:layout/>
              <c:tx>
                <c:rich>
                  <a:bodyPr/>
                  <a:lstStyle/>
                  <a:p>
                    <a:fld id="{939CEDEA-2B40-4E59-B90A-E8E84DCDEA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9CEB-4E09-A31E-86255E7BE4F8}"/>
                </c:ext>
              </c:extLst>
            </c:dLbl>
            <c:dLbl>
              <c:idx val="11"/>
              <c:layout/>
              <c:tx>
                <c:rich>
                  <a:bodyPr/>
                  <a:lstStyle/>
                  <a:p>
                    <a:fld id="{F5CF7042-F458-493C-9485-968A8DD42783}"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9CEB-4E09-A31E-86255E7BE4F8}"/>
                </c:ext>
              </c:extLst>
            </c:dLbl>
            <c:dLbl>
              <c:idx val="12"/>
              <c:layout/>
              <c:tx>
                <c:rich>
                  <a:bodyPr/>
                  <a:lstStyle/>
                  <a:p>
                    <a:fld id="{F045812E-42B3-46AA-8093-54BC13EF3C3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9CEB-4E09-A31E-86255E7BE4F8}"/>
                </c:ext>
              </c:extLst>
            </c:dLbl>
            <c:dLbl>
              <c:idx val="13"/>
              <c:layout/>
              <c:tx>
                <c:rich>
                  <a:bodyPr/>
                  <a:lstStyle/>
                  <a:p>
                    <a:fld id="{89BAB74D-875D-4D8D-B734-2D84297E7F8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9CEB-4E09-A31E-86255E7BE4F8}"/>
                </c:ext>
              </c:extLst>
            </c:dLbl>
            <c:dLbl>
              <c:idx val="14"/>
              <c:layout/>
              <c:tx>
                <c:rich>
                  <a:bodyPr/>
                  <a:lstStyle/>
                  <a:p>
                    <a:fld id="{9E4D5057-52FF-4145-A0EB-7BD1C55C0D0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9CEB-4E09-A31E-86255E7BE4F8}"/>
                </c:ext>
              </c:extLst>
            </c:dLbl>
            <c:spPr>
              <a:noFill/>
              <a:ln>
                <a:noFill/>
              </a:ln>
              <a:effectLst/>
            </c:spPr>
            <c:txPr>
              <a:bodyPr rot="0" spcFirstLastPara="1" vertOverflow="ellipsis" vert="horz" wrap="square" lIns="38100" tIns="19050" rIns="38100" bIns="19050" anchor="b" anchorCtr="1">
                <a:spAutoFit/>
              </a:bodyPr>
              <a:lstStyle/>
              <a:p>
                <a:pPr>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1"/>
                <c15:leaderLines>
                  <c:spPr>
                    <a:ln w="9525" cap="flat" cmpd="sng" algn="ctr">
                      <a:solidFill>
                        <a:schemeClr val="tx1">
                          <a:lumMod val="35000"/>
                          <a:lumOff val="65000"/>
                        </a:schemeClr>
                      </a:solidFill>
                      <a:round/>
                    </a:ln>
                    <a:effectLst/>
                  </c:spPr>
                </c15:leaderLines>
              </c:ext>
            </c:extLst>
          </c:dLbls>
          <c:cat>
            <c:strRef>
              <c:f>'Graphiques 4 et 5'!$K$2:$K$16</c:f>
              <c:strCache>
                <c:ptCount val="15"/>
                <c:pt idx="0">
                  <c:v>Laon</c:v>
                </c:pt>
                <c:pt idx="1">
                  <c:v>L'Est</c:v>
                </c:pt>
                <c:pt idx="2">
                  <c:v>Le Nord-Atlantique</c:v>
                </c:pt>
                <c:pt idx="3">
                  <c:v>Le Centre-Atlantique</c:v>
                </c:pt>
                <c:pt idx="4">
                  <c:v>Le Sud</c:v>
                </c:pt>
                <c:pt idx="5">
                  <c:v>Est-littoral</c:v>
                </c:pt>
                <c:pt idx="6">
                  <c:v>Les Sables-d'Olonne</c:v>
                </c:pt>
                <c:pt idx="7">
                  <c:v>Marie-Galante</c:v>
                </c:pt>
                <c:pt idx="8">
                  <c:v>Nevers</c:v>
                </c:pt>
                <c:pt idx="9">
                  <c:v>Orange</c:v>
                </c:pt>
                <c:pt idx="10">
                  <c:v>Langon</c:v>
                </c:pt>
                <c:pt idx="11">
                  <c:v>Evry</c:v>
                </c:pt>
                <c:pt idx="12">
                  <c:v>Le Nord</c:v>
                </c:pt>
                <c:pt idx="13">
                  <c:v>Montauban</c:v>
                </c:pt>
                <c:pt idx="14">
                  <c:v>Le Sud-Caraibe</c:v>
                </c:pt>
              </c:strCache>
            </c:strRef>
          </c:cat>
          <c:val>
            <c:numRef>
              <c:f>'Graphiques 4 et 5'!$P$2:$P$16</c:f>
              <c:numCache>
                <c:formatCode>0.0</c:formatCode>
                <c:ptCount val="15"/>
                <c:pt idx="0">
                  <c:v>6.6</c:v>
                </c:pt>
                <c:pt idx="1">
                  <c:v>6.6</c:v>
                </c:pt>
                <c:pt idx="2">
                  <c:v>6.6</c:v>
                </c:pt>
                <c:pt idx="3">
                  <c:v>6.6</c:v>
                </c:pt>
                <c:pt idx="4">
                  <c:v>6.6</c:v>
                </c:pt>
                <c:pt idx="5">
                  <c:v>6.6</c:v>
                </c:pt>
                <c:pt idx="6">
                  <c:v>6.6</c:v>
                </c:pt>
                <c:pt idx="7">
                  <c:v>6.6</c:v>
                </c:pt>
                <c:pt idx="8">
                  <c:v>6.6</c:v>
                </c:pt>
                <c:pt idx="9">
                  <c:v>6.6</c:v>
                </c:pt>
                <c:pt idx="10">
                  <c:v>6.6</c:v>
                </c:pt>
                <c:pt idx="11">
                  <c:v>6.6</c:v>
                </c:pt>
                <c:pt idx="12">
                  <c:v>6.6</c:v>
                </c:pt>
                <c:pt idx="13">
                  <c:v>6.6</c:v>
                </c:pt>
                <c:pt idx="14">
                  <c:v>6.6</c:v>
                </c:pt>
              </c:numCache>
            </c:numRef>
          </c:val>
          <c:extLst>
            <c:ext xmlns:c15="http://schemas.microsoft.com/office/drawing/2012/chart" uri="{02D57815-91ED-43cb-92C2-25804820EDAC}">
              <c15:datalabelsRange>
                <c15:f>'Graphiques 4 et 5'!$O$2:$O$16</c15:f>
                <c15:dlblRangeCache>
                  <c:ptCount val="15"/>
                  <c:pt idx="0">
                    <c:v>5,2%</c:v>
                  </c:pt>
                  <c:pt idx="1">
                    <c:v>3,7%</c:v>
                  </c:pt>
                  <c:pt idx="2">
                    <c:v>2,3%</c:v>
                  </c:pt>
                  <c:pt idx="3">
                    <c:v>2,0%</c:v>
                  </c:pt>
                  <c:pt idx="4">
                    <c:v>1,8%</c:v>
                  </c:pt>
                  <c:pt idx="5">
                    <c:v>1,8%</c:v>
                  </c:pt>
                  <c:pt idx="6">
                    <c:v>1,7%</c:v>
                  </c:pt>
                  <c:pt idx="7">
                    <c:v>1,7%</c:v>
                  </c:pt>
                  <c:pt idx="8">
                    <c:v>1,3%</c:v>
                  </c:pt>
                  <c:pt idx="9">
                    <c:v>1,0%</c:v>
                  </c:pt>
                  <c:pt idx="10">
                    <c:v>0,9%</c:v>
                  </c:pt>
                  <c:pt idx="11">
                    <c:v>0,9%</c:v>
                  </c:pt>
                  <c:pt idx="12">
                    <c:v>0,7%</c:v>
                  </c:pt>
                  <c:pt idx="13">
                    <c:v>0,7%</c:v>
                  </c:pt>
                  <c:pt idx="14">
                    <c:v>0,6%</c:v>
                  </c:pt>
                </c15:dlblRangeCache>
              </c15:datalabelsRange>
            </c:ext>
            <c:ext xmlns:c16="http://schemas.microsoft.com/office/drawing/2014/chart" uri="{C3380CC4-5D6E-409C-BE32-E72D297353CC}">
              <c16:uniqueId val="{00000011-9CEB-4E09-A31E-86255E7BE4F8}"/>
            </c:ext>
          </c:extLst>
        </c:ser>
        <c:dLbls>
          <c:showLegendKey val="0"/>
          <c:showVal val="0"/>
          <c:showCatName val="0"/>
          <c:showSerName val="0"/>
          <c:showPercent val="0"/>
          <c:showBubbleSize val="0"/>
        </c:dLbls>
        <c:gapWidth val="150"/>
        <c:axId val="1739929663"/>
        <c:axId val="1739947967"/>
      </c:barChart>
      <c:catAx>
        <c:axId val="1822438687"/>
        <c:scaling>
          <c:orientation val="minMax"/>
        </c:scaling>
        <c:delete val="0"/>
        <c:axPos val="l"/>
        <c:numFmt formatCode="General" sourceLinked="1"/>
        <c:majorTickMark val="none"/>
        <c:minorTickMark val="none"/>
        <c:tickLblPos val="low"/>
        <c:spPr>
          <a:noFill/>
          <a:ln w="9525" cap="flat" cmpd="sng" algn="ctr">
            <a:solidFill>
              <a:schemeClr val="tx1">
                <a:alpha val="70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48671"/>
        <c:crosses val="autoZero"/>
        <c:auto val="1"/>
        <c:lblAlgn val="ctr"/>
        <c:lblOffset val="100"/>
        <c:noMultiLvlLbl val="0"/>
      </c:catAx>
      <c:valAx>
        <c:axId val="1822448671"/>
        <c:scaling>
          <c:orientation val="minMax"/>
          <c:max val="7"/>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fr-FR" b="1"/>
                  <a:t>Ecart</a:t>
                </a:r>
                <a:r>
                  <a:rPr lang="fr-FR" b="1" baseline="0"/>
                  <a:t> de taux d'évolution de l'emploi salarié privé, en points de %</a:t>
                </a:r>
                <a:endParaRPr lang="fr-FR" b="1"/>
              </a:p>
            </c:rich>
          </c:tx>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822438687"/>
        <c:crosses val="autoZero"/>
        <c:crossBetween val="between"/>
      </c:valAx>
      <c:valAx>
        <c:axId val="1739947967"/>
        <c:scaling>
          <c:orientation val="minMax"/>
          <c:max val="5"/>
          <c:min val="-1"/>
        </c:scaling>
        <c:delete val="1"/>
        <c:axPos val="t"/>
        <c:numFmt formatCode="#,##0" sourceLinked="0"/>
        <c:majorTickMark val="out"/>
        <c:minorTickMark val="none"/>
        <c:tickLblPos val="nextTo"/>
        <c:crossAx val="1739929663"/>
        <c:crosses val="max"/>
        <c:crossBetween val="between"/>
      </c:valAx>
      <c:catAx>
        <c:axId val="1739929663"/>
        <c:scaling>
          <c:orientation val="minMax"/>
        </c:scaling>
        <c:delete val="1"/>
        <c:axPos val="l"/>
        <c:numFmt formatCode="General" sourceLinked="1"/>
        <c:majorTickMark val="out"/>
        <c:minorTickMark val="none"/>
        <c:tickLblPos val="nextTo"/>
        <c:crossAx val="1739947967"/>
        <c:crossesAt val="0"/>
        <c:auto val="1"/>
        <c:lblAlgn val="ctr"/>
        <c:lblOffset val="100"/>
        <c:noMultiLvlLbl val="0"/>
      </c:catAx>
      <c:spPr>
        <a:noFill/>
        <a:ln w="6350">
          <a:solidFill>
            <a:schemeClr val="tx1">
              <a:alpha val="90000"/>
            </a:schemeClr>
          </a:solidFill>
        </a:ln>
        <a:effectLst/>
      </c:spPr>
    </c:plotArea>
    <c:legend>
      <c:legendPos val="t"/>
      <c:legendEntry>
        <c:idx val="2"/>
        <c:delete val="1"/>
      </c:legendEntry>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000" b="0">
          <a:solidFill>
            <a:sysClr val="windowText" lastClr="000000"/>
          </a:solidFill>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371475</xdr:colOff>
      <xdr:row>7</xdr:row>
      <xdr:rowOff>0</xdr:rowOff>
    </xdr:from>
    <xdr:to>
      <xdr:col>20</xdr:col>
      <xdr:colOff>285750</xdr:colOff>
      <xdr:row>35</xdr:row>
      <xdr:rowOff>38100</xdr:rowOff>
    </xdr:to>
    <xdr:graphicFrame macro="">
      <xdr:nvGraphicFramePr>
        <xdr:cNvPr id="2" name="Graphique 1">
          <a:extLst>
            <a:ext uri="{FF2B5EF4-FFF2-40B4-BE49-F238E27FC236}">
              <a16:creationId xmlns:a16="http://schemas.microsoft.com/office/drawing/2014/main" id="{F8854A8B-80AA-422B-B269-0B9D34A93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0.83915</cdr:x>
      <cdr:y>0</cdr:y>
    </cdr:from>
    <cdr:to>
      <cdr:x>1</cdr:x>
      <cdr:y>0.08252</cdr:y>
    </cdr:to>
    <cdr:sp macro="" textlink="">
      <cdr:nvSpPr>
        <cdr:cNvPr id="2" name="ZoneTexte 1"/>
        <cdr:cNvSpPr txBox="1"/>
      </cdr:nvSpPr>
      <cdr:spPr>
        <a:xfrm xmlns:a="http://schemas.openxmlformats.org/drawingml/2006/main">
          <a:off x="7334835" y="0"/>
          <a:ext cx="1405965" cy="481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fr-FR" sz="1000">
              <a:latin typeface="Arial" panose="020B0604020202020204" pitchFamily="34" charset="0"/>
              <a:cs typeface="Arial" panose="020B0604020202020204" pitchFamily="34" charset="0"/>
            </a:rPr>
            <a:t>Taux</a:t>
          </a:r>
          <a:r>
            <a:rPr lang="fr-FR" sz="1000" baseline="0">
              <a:latin typeface="Arial" panose="020B0604020202020204" pitchFamily="34" charset="0"/>
              <a:cs typeface="Arial" panose="020B0604020202020204" pitchFamily="34" charset="0"/>
            </a:rPr>
            <a:t> d'évolution de l'emploi salarié privé</a:t>
          </a:r>
          <a:endParaRPr lang="fr-FR" sz="1000">
            <a:latin typeface="Arial" panose="020B0604020202020204" pitchFamily="34" charset="0"/>
            <a:cs typeface="Arial" panose="020B0604020202020204" pitchFamily="34" charset="0"/>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6</xdr:col>
      <xdr:colOff>314325</xdr:colOff>
      <xdr:row>2</xdr:row>
      <xdr:rowOff>137163</xdr:rowOff>
    </xdr:from>
    <xdr:to>
      <xdr:col>11</xdr:col>
      <xdr:colOff>722859</xdr:colOff>
      <xdr:row>19</xdr:row>
      <xdr:rowOff>132551</xdr:rowOff>
    </xdr:to>
    <xdr:pic>
      <xdr:nvPicPr>
        <xdr:cNvPr id="2" name="Image 1"/>
        <xdr:cNvPicPr>
          <a:picLocks noChangeAspect="1"/>
        </xdr:cNvPicPr>
      </xdr:nvPicPr>
      <xdr:blipFill>
        <a:blip xmlns:r="http://schemas.openxmlformats.org/officeDocument/2006/relationships" r:embed="rId1"/>
        <a:stretch>
          <a:fillRect/>
        </a:stretch>
      </xdr:blipFill>
      <xdr:spPr>
        <a:xfrm>
          <a:off x="7172325" y="518163"/>
          <a:ext cx="4218534" cy="3233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760773</xdr:colOff>
      <xdr:row>2</xdr:row>
      <xdr:rowOff>38099</xdr:rowOff>
    </xdr:from>
    <xdr:to>
      <xdr:col>14</xdr:col>
      <xdr:colOff>238125</xdr:colOff>
      <xdr:row>20</xdr:row>
      <xdr:rowOff>177127</xdr:rowOff>
    </xdr:to>
    <xdr:pic>
      <xdr:nvPicPr>
        <xdr:cNvPr id="3" name="Imag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4773" y="419099"/>
          <a:ext cx="4811352" cy="3568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47625</xdr:colOff>
      <xdr:row>28</xdr:row>
      <xdr:rowOff>57150</xdr:rowOff>
    </xdr:from>
    <xdr:to>
      <xdr:col>14</xdr:col>
      <xdr:colOff>257175</xdr:colOff>
      <xdr:row>46</xdr:row>
      <xdr:rowOff>167403</xdr:rowOff>
    </xdr:to>
    <xdr:pic>
      <xdr:nvPicPr>
        <xdr:cNvPr id="4" name="Imag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43625" y="5391150"/>
          <a:ext cx="4781550" cy="35392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38099</xdr:colOff>
      <xdr:row>2</xdr:row>
      <xdr:rowOff>85750</xdr:rowOff>
    </xdr:from>
    <xdr:to>
      <xdr:col>17</xdr:col>
      <xdr:colOff>657224</xdr:colOff>
      <xdr:row>20</xdr:row>
      <xdr:rowOff>114948</xdr:rowOff>
    </xdr:to>
    <xdr:pic>
      <xdr:nvPicPr>
        <xdr:cNvPr id="2" name="Image 1"/>
        <xdr:cNvPicPr>
          <a:picLocks noChangeAspect="1"/>
        </xdr:cNvPicPr>
      </xdr:nvPicPr>
      <xdr:blipFill>
        <a:blip xmlns:r="http://schemas.openxmlformats.org/officeDocument/2006/relationships" r:embed="rId1"/>
        <a:stretch>
          <a:fillRect/>
        </a:stretch>
      </xdr:blipFill>
      <xdr:spPr>
        <a:xfrm>
          <a:off x="5372099" y="466750"/>
          <a:ext cx="6715125" cy="34581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9525</xdr:colOff>
      <xdr:row>3</xdr:row>
      <xdr:rowOff>19369</xdr:rowOff>
    </xdr:from>
    <xdr:to>
      <xdr:col>18</xdr:col>
      <xdr:colOff>179661</xdr:colOff>
      <xdr:row>22</xdr:row>
      <xdr:rowOff>47625</xdr:rowOff>
    </xdr:to>
    <xdr:pic>
      <xdr:nvPicPr>
        <xdr:cNvPr id="3" name="Image 2"/>
        <xdr:cNvPicPr>
          <a:picLocks noChangeAspect="1"/>
        </xdr:cNvPicPr>
      </xdr:nvPicPr>
      <xdr:blipFill>
        <a:blip xmlns:r="http://schemas.openxmlformats.org/officeDocument/2006/relationships" r:embed="rId1"/>
        <a:stretch>
          <a:fillRect/>
        </a:stretch>
      </xdr:blipFill>
      <xdr:spPr>
        <a:xfrm>
          <a:off x="5343525" y="400369"/>
          <a:ext cx="7028136" cy="36477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95250</xdr:colOff>
      <xdr:row>2</xdr:row>
      <xdr:rowOff>180976</xdr:rowOff>
    </xdr:from>
    <xdr:to>
      <xdr:col>13</xdr:col>
      <xdr:colOff>638175</xdr:colOff>
      <xdr:row>19</xdr:row>
      <xdr:rowOff>171972</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0" y="561976"/>
          <a:ext cx="5114925" cy="3229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723900</xdr:colOff>
      <xdr:row>2</xdr:row>
      <xdr:rowOff>169481</xdr:rowOff>
    </xdr:from>
    <xdr:to>
      <xdr:col>19</xdr:col>
      <xdr:colOff>322542</xdr:colOff>
      <xdr:row>21</xdr:row>
      <xdr:rowOff>123176</xdr:rowOff>
    </xdr:to>
    <xdr:pic>
      <xdr:nvPicPr>
        <xdr:cNvPr id="2" name="Image 1"/>
        <xdr:cNvPicPr>
          <a:picLocks noChangeAspect="1"/>
        </xdr:cNvPicPr>
      </xdr:nvPicPr>
      <xdr:blipFill>
        <a:blip xmlns:r="http://schemas.openxmlformats.org/officeDocument/2006/relationships" r:embed="rId1"/>
        <a:stretch>
          <a:fillRect/>
        </a:stretch>
      </xdr:blipFill>
      <xdr:spPr>
        <a:xfrm>
          <a:off x="5295900" y="550481"/>
          <a:ext cx="7218642" cy="35731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100857</xdr:rowOff>
    </xdr:from>
    <xdr:to>
      <xdr:col>6</xdr:col>
      <xdr:colOff>1053563</xdr:colOff>
      <xdr:row>49</xdr:row>
      <xdr:rowOff>34557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1378323</xdr:colOff>
      <xdr:row>18</xdr:row>
      <xdr:rowOff>67236</xdr:rowOff>
    </xdr:from>
    <xdr:to>
      <xdr:col>17</xdr:col>
      <xdr:colOff>571711</xdr:colOff>
      <xdr:row>49</xdr:row>
      <xdr:rowOff>936</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145675</xdr:colOff>
      <xdr:row>76</xdr:row>
      <xdr:rowOff>56030</xdr:rowOff>
    </xdr:from>
    <xdr:to>
      <xdr:col>8</xdr:col>
      <xdr:colOff>302557</xdr:colOff>
      <xdr:row>106</xdr:row>
      <xdr:rowOff>14024</xdr:rowOff>
    </xdr:to>
    <xdr:pic>
      <xdr:nvPicPr>
        <xdr:cNvPr id="6" name="Image 5" descr="https://lh6.googleusercontent.com/blKsU9Y1npS3wuHl4E39dKgeDgjTFAJGNTJxDgJ7cYOL5QWpo5uaIHqhin3E6xr2bmug_vd5ql3cBgcxsx7eeoP-QyZPSJ3jwedo-_YNKBUBgXhctwPQO892aA26pKP1ZtEi5Ik"/>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80225" y="14724530"/>
          <a:ext cx="8477250" cy="5672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78</xdr:row>
      <xdr:rowOff>0</xdr:rowOff>
    </xdr:from>
    <xdr:to>
      <xdr:col>17</xdr:col>
      <xdr:colOff>235324</xdr:colOff>
      <xdr:row>106</xdr:row>
      <xdr:rowOff>166800</xdr:rowOff>
    </xdr:to>
    <xdr:pic>
      <xdr:nvPicPr>
        <xdr:cNvPr id="7" name="Image 6" descr="https://lh3.googleusercontent.com/zk15HMi5aUYsbR_7WVQwBQ2oGRKMvGcT19Tp3eeU4g8SZvZwzq94J3rrkWCRSkjOGzk0pdawGIfN0kL8dOcLkqKAPioeyad70i2MKHFTAwigNIBTQ-wsf40gl59Kksi-J4JVQgc"/>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754850" y="15049500"/>
          <a:ext cx="8236324" cy="550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0.85638</cdr:x>
      <cdr:y>0</cdr:y>
    </cdr:from>
    <cdr:to>
      <cdr:x>1</cdr:x>
      <cdr:y>0.08252</cdr:y>
    </cdr:to>
    <cdr:sp macro="" textlink="">
      <cdr:nvSpPr>
        <cdr:cNvPr id="2" name="ZoneTexte 1"/>
        <cdr:cNvSpPr txBox="1"/>
      </cdr:nvSpPr>
      <cdr:spPr>
        <a:xfrm xmlns:a="http://schemas.openxmlformats.org/drawingml/2006/main">
          <a:off x="7351059" y="0"/>
          <a:ext cx="1232858" cy="481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fr-FR" sz="1000">
              <a:latin typeface="Arial" panose="020B0604020202020204" pitchFamily="34" charset="0"/>
              <a:cs typeface="Arial" panose="020B0604020202020204" pitchFamily="34" charset="0"/>
            </a:rPr>
            <a:t>Taux de recours à l'activité partielle*</a:t>
          </a:r>
        </a:p>
      </cdr:txBody>
    </cdr:sp>
  </cdr:relSizeAnchor>
</c:userShapes>
</file>

<file path=xl/drawings/drawing6.xml><?xml version="1.0" encoding="utf-8"?>
<c:userShapes xmlns:c="http://schemas.openxmlformats.org/drawingml/2006/chart">
  <cdr:relSizeAnchor xmlns:cdr="http://schemas.openxmlformats.org/drawingml/2006/chartDrawing">
    <cdr:from>
      <cdr:x>0.85895</cdr:x>
      <cdr:y>0</cdr:y>
    </cdr:from>
    <cdr:to>
      <cdr:x>1</cdr:x>
      <cdr:y>0.08252</cdr:y>
    </cdr:to>
    <cdr:sp macro="" textlink="">
      <cdr:nvSpPr>
        <cdr:cNvPr id="4" name="ZoneTexte 1"/>
        <cdr:cNvSpPr txBox="1"/>
      </cdr:nvSpPr>
      <cdr:spPr>
        <a:xfrm xmlns:a="http://schemas.openxmlformats.org/drawingml/2006/main">
          <a:off x="7507942" y="0"/>
          <a:ext cx="1232858" cy="481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fr-FR" sz="1000">
              <a:latin typeface="Arial" panose="020B0604020202020204" pitchFamily="34" charset="0"/>
              <a:cs typeface="Arial" panose="020B0604020202020204" pitchFamily="34" charset="0"/>
            </a:rPr>
            <a:t>Taux de recours à l'activité partielle*</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10</xdr:col>
      <xdr:colOff>714375</xdr:colOff>
      <xdr:row>2</xdr:row>
      <xdr:rowOff>25058</xdr:rowOff>
    </xdr:from>
    <xdr:to>
      <xdr:col>19</xdr:col>
      <xdr:colOff>560646</xdr:colOff>
      <xdr:row>19</xdr:row>
      <xdr:rowOff>132686</xdr:rowOff>
    </xdr:to>
    <xdr:pic>
      <xdr:nvPicPr>
        <xdr:cNvPr id="2" name="Image 1"/>
        <xdr:cNvPicPr>
          <a:picLocks noChangeAspect="1"/>
        </xdr:cNvPicPr>
      </xdr:nvPicPr>
      <xdr:blipFill>
        <a:blip xmlns:r="http://schemas.openxmlformats.org/officeDocument/2006/relationships" r:embed="rId1"/>
        <a:stretch>
          <a:fillRect/>
        </a:stretch>
      </xdr:blipFill>
      <xdr:spPr>
        <a:xfrm>
          <a:off x="6810375" y="406058"/>
          <a:ext cx="6704271" cy="33461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448235</xdr:colOff>
      <xdr:row>20</xdr:row>
      <xdr:rowOff>22412</xdr:rowOff>
    </xdr:from>
    <xdr:to>
      <xdr:col>8</xdr:col>
      <xdr:colOff>515683</xdr:colOff>
      <xdr:row>50</xdr:row>
      <xdr:rowOff>146612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280147</xdr:colOff>
      <xdr:row>17</xdr:row>
      <xdr:rowOff>156882</xdr:rowOff>
    </xdr:from>
    <xdr:to>
      <xdr:col>18</xdr:col>
      <xdr:colOff>336388</xdr:colOff>
      <xdr:row>48</xdr:row>
      <xdr:rowOff>90582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0.00068</cdr:x>
      <cdr:y>0</cdr:y>
    </cdr:from>
    <cdr:to>
      <cdr:x>0.16153</cdr:x>
      <cdr:y>0.08252</cdr:y>
    </cdr:to>
    <cdr:sp macro="" textlink="">
      <cdr:nvSpPr>
        <cdr:cNvPr id="2" name="ZoneTexte 1"/>
        <cdr:cNvSpPr txBox="1"/>
      </cdr:nvSpPr>
      <cdr:spPr>
        <a:xfrm xmlns:a="http://schemas.openxmlformats.org/drawingml/2006/main">
          <a:off x="5975" y="0"/>
          <a:ext cx="1405965" cy="48185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fr-FR" sz="1000">
              <a:latin typeface="Arial" panose="020B0604020202020204" pitchFamily="34" charset="0"/>
              <a:cs typeface="Arial" panose="020B0604020202020204" pitchFamily="34" charset="0"/>
            </a:rPr>
            <a:t>Taux</a:t>
          </a:r>
          <a:r>
            <a:rPr lang="fr-FR" sz="1000" baseline="0">
              <a:latin typeface="Arial" panose="020B0604020202020204" pitchFamily="34" charset="0"/>
              <a:cs typeface="Arial" panose="020B0604020202020204" pitchFamily="34" charset="0"/>
            </a:rPr>
            <a:t> d'évolution de l'emploi salarié privé</a:t>
          </a:r>
          <a:endParaRPr lang="fr-FR" sz="10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Graph_Decomposition_SEQUOIA_A8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ln&#233;rabilit&#233;%20des%20Zones%20d'emploi%202020/Donn&#233;es/Export%20CASD/Export_AP_2019-2020_04-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x EMP trim"/>
      <sheetName val="Taux EMP ZE trim"/>
      <sheetName val="Taux EMP A88 trim"/>
      <sheetName val="Taux EMP annuel"/>
      <sheetName val="Taux EMP ZE annuel"/>
      <sheetName val="Taux EMP A88 annuel"/>
    </sheetNames>
    <sheetDataSet>
      <sheetData sheetId="0"/>
      <sheetData sheetId="1"/>
      <sheetData sheetId="2"/>
      <sheetData sheetId="3">
        <row r="2">
          <cell r="D2">
            <v>-1.4914580264859481</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ux AP trim"/>
      <sheetName val="Taux AP ZE trim"/>
      <sheetName val="Taux AP REG trim"/>
      <sheetName val="Taux AP A88 trim"/>
      <sheetName val="Taux AP annuel"/>
      <sheetName val="Taux AP ZE annuel"/>
      <sheetName val="Taux AP A88 annuel"/>
      <sheetName val="Taux AP REG annuel"/>
    </sheetNames>
    <sheetDataSet>
      <sheetData sheetId="0"/>
      <sheetData sheetId="1"/>
      <sheetData sheetId="2"/>
      <sheetData sheetId="3"/>
      <sheetData sheetId="4">
        <row r="2">
          <cell r="D2">
            <v>4.299652203020397</v>
          </cell>
        </row>
      </sheetData>
      <sheetData sheetId="5"/>
      <sheetData sheetId="6">
        <row r="2">
          <cell r="A2" t="str">
            <v>06</v>
          </cell>
        </row>
      </sheetData>
      <sheetData sheetId="7"/>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16"/>
  <sheetViews>
    <sheetView tabSelected="1" workbookViewId="0">
      <selection activeCell="C17" sqref="C17"/>
    </sheetView>
  </sheetViews>
  <sheetFormatPr baseColWidth="10" defaultRowHeight="15" x14ac:dyDescent="0.25"/>
  <cols>
    <col min="2" max="2" width="20.42578125" customWidth="1"/>
  </cols>
  <sheetData>
    <row r="2" spans="2:3" x14ac:dyDescent="0.25">
      <c r="B2" s="147" t="s">
        <v>783</v>
      </c>
    </row>
    <row r="3" spans="2:3" x14ac:dyDescent="0.25">
      <c r="B3" t="s">
        <v>784</v>
      </c>
    </row>
    <row r="5" spans="2:3" x14ac:dyDescent="0.25">
      <c r="B5" s="146" t="s">
        <v>758</v>
      </c>
      <c r="C5" t="s">
        <v>770</v>
      </c>
    </row>
    <row r="6" spans="2:3" x14ac:dyDescent="0.25">
      <c r="B6" s="146" t="s">
        <v>759</v>
      </c>
      <c r="C6" t="s">
        <v>771</v>
      </c>
    </row>
    <row r="7" spans="2:3" x14ac:dyDescent="0.25">
      <c r="B7" s="146" t="s">
        <v>760</v>
      </c>
      <c r="C7" t="s">
        <v>772</v>
      </c>
    </row>
    <row r="8" spans="2:3" x14ac:dyDescent="0.25">
      <c r="B8" s="146" t="s">
        <v>761</v>
      </c>
      <c r="C8" t="s">
        <v>773</v>
      </c>
    </row>
    <row r="9" spans="2:3" x14ac:dyDescent="0.25">
      <c r="B9" s="146" t="s">
        <v>762</v>
      </c>
      <c r="C9" t="s">
        <v>774</v>
      </c>
    </row>
    <row r="10" spans="2:3" x14ac:dyDescent="0.25">
      <c r="B10" s="146" t="s">
        <v>763</v>
      </c>
      <c r="C10" t="s">
        <v>775</v>
      </c>
    </row>
    <row r="11" spans="2:3" x14ac:dyDescent="0.25">
      <c r="B11" s="146" t="s">
        <v>764</v>
      </c>
      <c r="C11" t="s">
        <v>777</v>
      </c>
    </row>
    <row r="12" spans="2:3" x14ac:dyDescent="0.25">
      <c r="B12" s="146" t="s">
        <v>765</v>
      </c>
      <c r="C12" t="s">
        <v>778</v>
      </c>
    </row>
    <row r="13" spans="2:3" x14ac:dyDescent="0.25">
      <c r="B13" s="146" t="s">
        <v>766</v>
      </c>
      <c r="C13" t="s">
        <v>779</v>
      </c>
    </row>
    <row r="14" spans="2:3" x14ac:dyDescent="0.25">
      <c r="B14" s="146" t="s">
        <v>767</v>
      </c>
      <c r="C14" t="s">
        <v>780</v>
      </c>
    </row>
    <row r="15" spans="2:3" x14ac:dyDescent="0.25">
      <c r="B15" s="146" t="s">
        <v>768</v>
      </c>
      <c r="C15" t="s">
        <v>781</v>
      </c>
    </row>
    <row r="16" spans="2:3" x14ac:dyDescent="0.25">
      <c r="B16" s="146" t="s">
        <v>769</v>
      </c>
      <c r="C16" t="s">
        <v>782</v>
      </c>
    </row>
  </sheetData>
  <hyperlinks>
    <hyperlink ref="B5" location="'Tableau 1'!A1" display="Tableau 1"/>
    <hyperlink ref="B6" location="'Graphique 1'!A1" display="Graphique 1"/>
    <hyperlink ref="B7" location="'Carte 1'!A1" display="Carte 1"/>
    <hyperlink ref="B8" location="'Cartes 2 et 3'!A1" display="Cartes 2 et 3"/>
    <hyperlink ref="B9" location="'Graphiques 2 et 3'!A1" display="Graphiques 2 et 3"/>
    <hyperlink ref="B10" location="'Cartes 4 et 5'!A1" display="Cartes 4 et 5"/>
    <hyperlink ref="B11" location="'Graphiques 4 et 5'!A1" display="Graphiques 4 et 5"/>
    <hyperlink ref="B12" location="'Carte 6'!A1" display="Carte 6"/>
    <hyperlink ref="B13" location="'Cartes 7 et 8'!A1" display="Cartes 7 et 8"/>
    <hyperlink ref="B14" location="'Tableau 2'!A1" display="Tableau 2"/>
    <hyperlink ref="B15" location="'Cartes 9 et 10'!A1" display="Cartes 9 et 10"/>
    <hyperlink ref="B16" location="'Cartes 11 et 12'!A1" display="Cartes 11 et 1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07"/>
  <sheetViews>
    <sheetView workbookViewId="0"/>
  </sheetViews>
  <sheetFormatPr baseColWidth="10" defaultRowHeight="15" x14ac:dyDescent="0.25"/>
  <cols>
    <col min="1" max="1" width="6.28515625" customWidth="1"/>
    <col min="3" max="3" width="21.85546875" customWidth="1"/>
  </cols>
  <sheetData>
    <row r="1" spans="2:9" ht="15.75" thickBot="1" x14ac:dyDescent="0.3"/>
    <row r="2" spans="2:9" ht="60.75" thickBot="1" x14ac:dyDescent="0.3">
      <c r="B2" s="44" t="s">
        <v>317</v>
      </c>
      <c r="C2" s="45" t="s">
        <v>318</v>
      </c>
      <c r="D2" s="45" t="s">
        <v>319</v>
      </c>
      <c r="E2" s="74" t="s">
        <v>320</v>
      </c>
      <c r="F2" s="73" t="s">
        <v>621</v>
      </c>
      <c r="G2" s="47" t="s">
        <v>622</v>
      </c>
      <c r="I2" s="32" t="s">
        <v>303</v>
      </c>
    </row>
    <row r="3" spans="2:9" x14ac:dyDescent="0.25">
      <c r="B3" s="48" t="s">
        <v>321</v>
      </c>
      <c r="C3" s="49" t="s">
        <v>322</v>
      </c>
      <c r="D3" s="49" t="s">
        <v>323</v>
      </c>
      <c r="E3" s="61" t="s">
        <v>324</v>
      </c>
      <c r="F3" s="75">
        <v>225</v>
      </c>
      <c r="G3" s="70">
        <v>256</v>
      </c>
    </row>
    <row r="4" spans="2:9" x14ac:dyDescent="0.25">
      <c r="B4" s="52" t="s">
        <v>325</v>
      </c>
      <c r="C4" s="53" t="s">
        <v>326</v>
      </c>
      <c r="D4" s="53" t="s">
        <v>323</v>
      </c>
      <c r="E4" s="62" t="s">
        <v>324</v>
      </c>
      <c r="F4" s="76">
        <v>47</v>
      </c>
      <c r="G4" s="71">
        <v>55</v>
      </c>
    </row>
    <row r="5" spans="2:9" x14ac:dyDescent="0.25">
      <c r="B5" s="52" t="s">
        <v>327</v>
      </c>
      <c r="C5" s="53" t="s">
        <v>328</v>
      </c>
      <c r="D5" s="53" t="s">
        <v>323</v>
      </c>
      <c r="E5" s="62" t="s">
        <v>324</v>
      </c>
      <c r="F5" s="76">
        <v>66</v>
      </c>
      <c r="G5" s="71">
        <v>87</v>
      </c>
    </row>
    <row r="6" spans="2:9" x14ac:dyDescent="0.25">
      <c r="B6" s="52" t="s">
        <v>329</v>
      </c>
      <c r="C6" s="53" t="s">
        <v>330</v>
      </c>
      <c r="D6" s="53" t="s">
        <v>323</v>
      </c>
      <c r="E6" s="62" t="s">
        <v>324</v>
      </c>
      <c r="F6" s="76">
        <v>58</v>
      </c>
      <c r="G6" s="71">
        <v>77</v>
      </c>
    </row>
    <row r="7" spans="2:9" x14ac:dyDescent="0.25">
      <c r="B7" s="52" t="s">
        <v>331</v>
      </c>
      <c r="C7" s="53" t="s">
        <v>44</v>
      </c>
      <c r="D7" s="53" t="s">
        <v>323</v>
      </c>
      <c r="E7" s="62" t="s">
        <v>324</v>
      </c>
      <c r="F7" s="76">
        <v>237</v>
      </c>
      <c r="G7" s="71">
        <v>229</v>
      </c>
    </row>
    <row r="8" spans="2:9" x14ac:dyDescent="0.25">
      <c r="B8" s="52" t="s">
        <v>332</v>
      </c>
      <c r="C8" s="53" t="s">
        <v>333</v>
      </c>
      <c r="D8" s="53" t="s">
        <v>323</v>
      </c>
      <c r="E8" s="62" t="s">
        <v>324</v>
      </c>
      <c r="F8" s="76">
        <v>113</v>
      </c>
      <c r="G8" s="71">
        <v>93</v>
      </c>
    </row>
    <row r="9" spans="2:9" x14ac:dyDescent="0.25">
      <c r="B9" s="52" t="s">
        <v>334</v>
      </c>
      <c r="C9" s="53" t="s">
        <v>335</v>
      </c>
      <c r="D9" s="53" t="s">
        <v>323</v>
      </c>
      <c r="E9" s="62" t="s">
        <v>324</v>
      </c>
      <c r="F9" s="76">
        <v>101</v>
      </c>
      <c r="G9" s="71">
        <v>94</v>
      </c>
    </row>
    <row r="10" spans="2:9" x14ac:dyDescent="0.25">
      <c r="B10" s="52" t="s">
        <v>336</v>
      </c>
      <c r="C10" s="53" t="s">
        <v>337</v>
      </c>
      <c r="D10" s="53" t="s">
        <v>323</v>
      </c>
      <c r="E10" s="62" t="s">
        <v>324</v>
      </c>
      <c r="F10" s="76">
        <v>21</v>
      </c>
      <c r="G10" s="71">
        <v>76</v>
      </c>
    </row>
    <row r="11" spans="2:9" x14ac:dyDescent="0.25">
      <c r="B11" s="52" t="s">
        <v>338</v>
      </c>
      <c r="C11" s="53" t="s">
        <v>339</v>
      </c>
      <c r="D11" s="53" t="s">
        <v>323</v>
      </c>
      <c r="E11" s="62" t="s">
        <v>324</v>
      </c>
      <c r="F11" s="76">
        <v>80</v>
      </c>
      <c r="G11" s="71">
        <v>45</v>
      </c>
    </row>
    <row r="12" spans="2:9" x14ac:dyDescent="0.25">
      <c r="B12" s="52" t="s">
        <v>340</v>
      </c>
      <c r="C12" s="53" t="s">
        <v>35</v>
      </c>
      <c r="D12" s="53" t="s">
        <v>323</v>
      </c>
      <c r="E12" s="62" t="s">
        <v>324</v>
      </c>
      <c r="F12" s="76">
        <v>154</v>
      </c>
      <c r="G12" s="71">
        <v>145</v>
      </c>
    </row>
    <row r="13" spans="2:9" x14ac:dyDescent="0.25">
      <c r="B13" s="52" t="s">
        <v>341</v>
      </c>
      <c r="C13" s="53" t="s">
        <v>342</v>
      </c>
      <c r="D13" s="53" t="s">
        <v>323</v>
      </c>
      <c r="E13" s="62" t="s">
        <v>324</v>
      </c>
      <c r="F13" s="76">
        <v>64</v>
      </c>
      <c r="G13" s="71">
        <v>111</v>
      </c>
    </row>
    <row r="14" spans="2:9" x14ac:dyDescent="0.25">
      <c r="B14" s="52" t="s">
        <v>343</v>
      </c>
      <c r="C14" s="53" t="s">
        <v>344</v>
      </c>
      <c r="D14" s="53" t="s">
        <v>323</v>
      </c>
      <c r="E14" s="62" t="s">
        <v>324</v>
      </c>
      <c r="F14" s="76">
        <v>78</v>
      </c>
      <c r="G14" s="71">
        <v>83</v>
      </c>
    </row>
    <row r="15" spans="2:9" x14ac:dyDescent="0.25">
      <c r="B15" s="52" t="s">
        <v>345</v>
      </c>
      <c r="C15" s="53" t="s">
        <v>346</v>
      </c>
      <c r="D15" s="53" t="s">
        <v>323</v>
      </c>
      <c r="E15" s="62" t="s">
        <v>324</v>
      </c>
      <c r="F15" s="76">
        <v>242</v>
      </c>
      <c r="G15" s="71">
        <v>225</v>
      </c>
    </row>
    <row r="16" spans="2:9" x14ac:dyDescent="0.25">
      <c r="B16" s="52" t="s">
        <v>347</v>
      </c>
      <c r="C16" s="53" t="s">
        <v>16</v>
      </c>
      <c r="D16" s="53" t="s">
        <v>323</v>
      </c>
      <c r="E16" s="62" t="s">
        <v>324</v>
      </c>
      <c r="F16" s="76">
        <v>21</v>
      </c>
      <c r="G16" s="71">
        <v>13</v>
      </c>
    </row>
    <row r="17" spans="2:9" x14ac:dyDescent="0.25">
      <c r="B17" s="52" t="s">
        <v>348</v>
      </c>
      <c r="C17" s="53" t="s">
        <v>11</v>
      </c>
      <c r="D17" s="53" t="s">
        <v>349</v>
      </c>
      <c r="E17" s="62" t="s">
        <v>350</v>
      </c>
      <c r="F17" s="76">
        <v>13</v>
      </c>
      <c r="G17" s="71">
        <v>8</v>
      </c>
    </row>
    <row r="18" spans="2:9" x14ac:dyDescent="0.25">
      <c r="B18" s="52" t="s">
        <v>351</v>
      </c>
      <c r="C18" s="53" t="s">
        <v>352</v>
      </c>
      <c r="D18" s="53" t="s">
        <v>349</v>
      </c>
      <c r="E18" s="62" t="s">
        <v>350</v>
      </c>
      <c r="F18" s="76">
        <v>110</v>
      </c>
      <c r="G18" s="71">
        <v>69</v>
      </c>
    </row>
    <row r="19" spans="2:9" x14ac:dyDescent="0.25">
      <c r="B19" s="52" t="s">
        <v>353</v>
      </c>
      <c r="C19" s="53" t="s">
        <v>38</v>
      </c>
      <c r="D19" s="53" t="s">
        <v>349</v>
      </c>
      <c r="E19" s="62" t="s">
        <v>350</v>
      </c>
      <c r="F19" s="76">
        <v>192</v>
      </c>
      <c r="G19" s="71">
        <v>236</v>
      </c>
    </row>
    <row r="20" spans="2:9" x14ac:dyDescent="0.25">
      <c r="B20" s="52" t="s">
        <v>354</v>
      </c>
      <c r="C20" s="53" t="s">
        <v>355</v>
      </c>
      <c r="D20" s="53" t="s">
        <v>349</v>
      </c>
      <c r="E20" s="62" t="s">
        <v>350</v>
      </c>
      <c r="F20" s="76">
        <v>73</v>
      </c>
      <c r="G20" s="71">
        <v>159</v>
      </c>
    </row>
    <row r="21" spans="2:9" x14ac:dyDescent="0.25">
      <c r="B21" s="52" t="s">
        <v>356</v>
      </c>
      <c r="C21" s="53" t="s">
        <v>357</v>
      </c>
      <c r="D21" s="53" t="s">
        <v>349</v>
      </c>
      <c r="E21" s="62" t="s">
        <v>350</v>
      </c>
      <c r="F21" s="76">
        <v>285</v>
      </c>
      <c r="G21" s="71">
        <v>292</v>
      </c>
    </row>
    <row r="22" spans="2:9" x14ac:dyDescent="0.25">
      <c r="B22" s="52" t="s">
        <v>358</v>
      </c>
      <c r="C22" s="53" t="s">
        <v>51</v>
      </c>
      <c r="D22" s="53" t="s">
        <v>359</v>
      </c>
      <c r="E22" s="62" t="s">
        <v>360</v>
      </c>
      <c r="F22" s="76">
        <v>274</v>
      </c>
      <c r="G22" s="71">
        <v>267</v>
      </c>
      <c r="I22" s="43" t="s">
        <v>304</v>
      </c>
    </row>
    <row r="23" spans="2:9" x14ac:dyDescent="0.25">
      <c r="B23" s="52" t="s">
        <v>361</v>
      </c>
      <c r="C23" s="53" t="s">
        <v>362</v>
      </c>
      <c r="D23" s="53" t="s">
        <v>359</v>
      </c>
      <c r="E23" s="62" t="s">
        <v>360</v>
      </c>
      <c r="F23" s="76">
        <v>72</v>
      </c>
      <c r="G23" s="71">
        <v>134</v>
      </c>
      <c r="I23" s="43" t="s">
        <v>305</v>
      </c>
    </row>
    <row r="24" spans="2:9" x14ac:dyDescent="0.25">
      <c r="B24" s="52" t="s">
        <v>363</v>
      </c>
      <c r="C24" s="53" t="s">
        <v>60</v>
      </c>
      <c r="D24" s="53" t="s">
        <v>359</v>
      </c>
      <c r="E24" s="62" t="s">
        <v>360</v>
      </c>
      <c r="F24" s="76">
        <v>305</v>
      </c>
      <c r="G24" s="71">
        <v>305</v>
      </c>
      <c r="I24" s="43" t="s">
        <v>306</v>
      </c>
    </row>
    <row r="25" spans="2:9" x14ac:dyDescent="0.25">
      <c r="B25" s="52" t="s">
        <v>364</v>
      </c>
      <c r="C25" s="53" t="s">
        <v>365</v>
      </c>
      <c r="D25" s="53" t="s">
        <v>359</v>
      </c>
      <c r="E25" s="62" t="s">
        <v>360</v>
      </c>
      <c r="F25" s="76">
        <v>270</v>
      </c>
      <c r="G25" s="71">
        <v>236</v>
      </c>
    </row>
    <row r="26" spans="2:9" x14ac:dyDescent="0.25">
      <c r="B26" s="52" t="s">
        <v>366</v>
      </c>
      <c r="C26" s="53" t="s">
        <v>27</v>
      </c>
      <c r="D26" s="53" t="s">
        <v>359</v>
      </c>
      <c r="E26" s="62" t="s">
        <v>360</v>
      </c>
      <c r="F26" s="76">
        <v>89</v>
      </c>
      <c r="G26" s="71">
        <v>67</v>
      </c>
    </row>
    <row r="27" spans="2:9" x14ac:dyDescent="0.25">
      <c r="B27" s="52" t="s">
        <v>367</v>
      </c>
      <c r="C27" s="53" t="s">
        <v>24</v>
      </c>
      <c r="D27" s="53" t="s">
        <v>359</v>
      </c>
      <c r="E27" s="62" t="s">
        <v>360</v>
      </c>
      <c r="F27" s="76">
        <v>69</v>
      </c>
      <c r="G27" s="71">
        <v>20</v>
      </c>
    </row>
    <row r="28" spans="2:9" x14ac:dyDescent="0.25">
      <c r="B28" s="52" t="s">
        <v>368</v>
      </c>
      <c r="C28" s="53" t="s">
        <v>36</v>
      </c>
      <c r="D28" s="53" t="s">
        <v>369</v>
      </c>
      <c r="E28" s="62" t="s">
        <v>370</v>
      </c>
      <c r="F28" s="76">
        <v>162</v>
      </c>
      <c r="G28" s="71">
        <v>262</v>
      </c>
      <c r="I28" s="32" t="s">
        <v>307</v>
      </c>
    </row>
    <row r="29" spans="2:9" x14ac:dyDescent="0.25">
      <c r="B29" s="52" t="s">
        <v>371</v>
      </c>
      <c r="C29" s="53" t="s">
        <v>372</v>
      </c>
      <c r="D29" s="53" t="s">
        <v>369</v>
      </c>
      <c r="E29" s="62" t="s">
        <v>370</v>
      </c>
      <c r="F29" s="76">
        <v>286</v>
      </c>
      <c r="G29" s="71">
        <v>208</v>
      </c>
    </row>
    <row r="30" spans="2:9" x14ac:dyDescent="0.25">
      <c r="B30" s="52" t="s">
        <v>373</v>
      </c>
      <c r="C30" s="53" t="s">
        <v>37</v>
      </c>
      <c r="D30" s="53" t="s">
        <v>369</v>
      </c>
      <c r="E30" s="62" t="s">
        <v>370</v>
      </c>
      <c r="F30" s="76">
        <v>168</v>
      </c>
      <c r="G30" s="71">
        <v>233</v>
      </c>
    </row>
    <row r="31" spans="2:9" x14ac:dyDescent="0.25">
      <c r="B31" s="52" t="s">
        <v>374</v>
      </c>
      <c r="C31" s="53" t="s">
        <v>52</v>
      </c>
      <c r="D31" s="53" t="s">
        <v>375</v>
      </c>
      <c r="E31" s="62" t="s">
        <v>376</v>
      </c>
      <c r="F31" s="76">
        <v>278</v>
      </c>
      <c r="G31" s="71">
        <v>304</v>
      </c>
    </row>
    <row r="32" spans="2:9" x14ac:dyDescent="0.25">
      <c r="B32" s="52" t="s">
        <v>377</v>
      </c>
      <c r="C32" s="53" t="s">
        <v>378</v>
      </c>
      <c r="D32" s="53" t="s">
        <v>375</v>
      </c>
      <c r="E32" s="62" t="s">
        <v>376</v>
      </c>
      <c r="F32" s="76">
        <v>142</v>
      </c>
      <c r="G32" s="71">
        <v>258</v>
      </c>
    </row>
    <row r="33" spans="2:9" x14ac:dyDescent="0.25">
      <c r="B33" s="52" t="s">
        <v>379</v>
      </c>
      <c r="C33" s="53" t="s">
        <v>50</v>
      </c>
      <c r="D33" s="53" t="s">
        <v>375</v>
      </c>
      <c r="E33" s="62" t="s">
        <v>376</v>
      </c>
      <c r="F33" s="76">
        <v>268</v>
      </c>
      <c r="G33" s="71">
        <v>298</v>
      </c>
    </row>
    <row r="34" spans="2:9" x14ac:dyDescent="0.25">
      <c r="B34" s="52" t="s">
        <v>380</v>
      </c>
      <c r="C34" s="53" t="s">
        <v>27</v>
      </c>
      <c r="D34" s="53" t="s">
        <v>375</v>
      </c>
      <c r="E34" s="62" t="s">
        <v>376</v>
      </c>
      <c r="F34" s="76">
        <v>260</v>
      </c>
      <c r="G34" s="71">
        <v>297</v>
      </c>
    </row>
    <row r="35" spans="2:9" x14ac:dyDescent="0.25">
      <c r="B35" s="52">
        <v>1101</v>
      </c>
      <c r="C35" s="53" t="s">
        <v>381</v>
      </c>
      <c r="D35" s="53" t="s">
        <v>199</v>
      </c>
      <c r="E35" s="62" t="s">
        <v>382</v>
      </c>
      <c r="F35" s="76">
        <v>52</v>
      </c>
      <c r="G35" s="71">
        <v>55</v>
      </c>
    </row>
    <row r="36" spans="2:9" x14ac:dyDescent="0.25">
      <c r="B36" s="52">
        <v>1102</v>
      </c>
      <c r="C36" s="53" t="s">
        <v>383</v>
      </c>
      <c r="D36" s="53" t="s">
        <v>199</v>
      </c>
      <c r="E36" s="62" t="s">
        <v>382</v>
      </c>
      <c r="F36" s="76">
        <v>98</v>
      </c>
      <c r="G36" s="71">
        <v>32</v>
      </c>
    </row>
    <row r="37" spans="2:9" x14ac:dyDescent="0.25">
      <c r="B37" s="52">
        <v>1103</v>
      </c>
      <c r="C37" s="53" t="s">
        <v>384</v>
      </c>
      <c r="D37" s="53" t="s">
        <v>199</v>
      </c>
      <c r="E37" s="62" t="s">
        <v>382</v>
      </c>
      <c r="F37" s="76">
        <v>184</v>
      </c>
      <c r="G37" s="71">
        <v>153</v>
      </c>
    </row>
    <row r="38" spans="2:9" x14ac:dyDescent="0.25">
      <c r="B38" s="52">
        <v>1104</v>
      </c>
      <c r="C38" s="53" t="s">
        <v>28</v>
      </c>
      <c r="D38" s="53" t="s">
        <v>199</v>
      </c>
      <c r="E38" s="62" t="s">
        <v>382</v>
      </c>
      <c r="F38" s="76">
        <v>93</v>
      </c>
      <c r="G38" s="71">
        <v>91</v>
      </c>
    </row>
    <row r="39" spans="2:9" x14ac:dyDescent="0.25">
      <c r="B39" s="52">
        <v>1105</v>
      </c>
      <c r="C39" s="53" t="s">
        <v>385</v>
      </c>
      <c r="D39" s="53" t="s">
        <v>199</v>
      </c>
      <c r="E39" s="62" t="s">
        <v>382</v>
      </c>
      <c r="F39" s="76">
        <v>108</v>
      </c>
      <c r="G39" s="71">
        <v>63</v>
      </c>
    </row>
    <row r="40" spans="2:9" x14ac:dyDescent="0.25">
      <c r="B40" s="52">
        <v>1106</v>
      </c>
      <c r="C40" s="53" t="s">
        <v>21</v>
      </c>
      <c r="D40" s="53" t="s">
        <v>199</v>
      </c>
      <c r="E40" s="62" t="s">
        <v>382</v>
      </c>
      <c r="F40" s="76">
        <v>42</v>
      </c>
      <c r="G40" s="71">
        <v>10</v>
      </c>
    </row>
    <row r="41" spans="2:9" x14ac:dyDescent="0.25">
      <c r="B41" s="52">
        <v>1107</v>
      </c>
      <c r="C41" s="53" t="s">
        <v>386</v>
      </c>
      <c r="D41" s="53" t="s">
        <v>199</v>
      </c>
      <c r="E41" s="62" t="s">
        <v>382</v>
      </c>
      <c r="F41" s="76">
        <v>129</v>
      </c>
      <c r="G41" s="71">
        <v>68</v>
      </c>
    </row>
    <row r="42" spans="2:9" x14ac:dyDescent="0.25">
      <c r="B42" s="52">
        <v>1108</v>
      </c>
      <c r="C42" s="53" t="s">
        <v>387</v>
      </c>
      <c r="D42" s="53" t="s">
        <v>199</v>
      </c>
      <c r="E42" s="62" t="s">
        <v>382</v>
      </c>
      <c r="F42" s="76">
        <v>152</v>
      </c>
      <c r="G42" s="71">
        <v>170</v>
      </c>
    </row>
    <row r="43" spans="2:9" x14ac:dyDescent="0.25">
      <c r="B43" s="52">
        <v>1109</v>
      </c>
      <c r="C43" s="53" t="s">
        <v>23</v>
      </c>
      <c r="D43" s="53" t="s">
        <v>199</v>
      </c>
      <c r="E43" s="62" t="s">
        <v>382</v>
      </c>
      <c r="F43" s="76">
        <v>56</v>
      </c>
      <c r="G43" s="71">
        <v>18</v>
      </c>
    </row>
    <row r="44" spans="2:9" x14ac:dyDescent="0.25">
      <c r="B44" s="52">
        <v>1110</v>
      </c>
      <c r="C44" s="53" t="s">
        <v>388</v>
      </c>
      <c r="D44" s="53" t="s">
        <v>199</v>
      </c>
      <c r="E44" s="62" t="s">
        <v>382</v>
      </c>
      <c r="F44" s="76">
        <v>139</v>
      </c>
      <c r="G44" s="71">
        <v>173</v>
      </c>
    </row>
    <row r="45" spans="2:9" x14ac:dyDescent="0.25">
      <c r="B45" s="52">
        <v>1111</v>
      </c>
      <c r="C45" s="53" t="s">
        <v>389</v>
      </c>
      <c r="D45" s="53" t="s">
        <v>199</v>
      </c>
      <c r="E45" s="62" t="s">
        <v>382</v>
      </c>
      <c r="F45" s="76">
        <v>111</v>
      </c>
      <c r="G45" s="71">
        <v>55</v>
      </c>
    </row>
    <row r="46" spans="2:9" x14ac:dyDescent="0.25">
      <c r="B46" s="52">
        <v>1112</v>
      </c>
      <c r="C46" s="53" t="s">
        <v>12</v>
      </c>
      <c r="D46" s="53" t="s">
        <v>199</v>
      </c>
      <c r="E46" s="62" t="s">
        <v>382</v>
      </c>
      <c r="F46" s="76">
        <v>15</v>
      </c>
      <c r="G46" s="71">
        <v>6</v>
      </c>
    </row>
    <row r="47" spans="2:9" x14ac:dyDescent="0.25">
      <c r="B47" s="52">
        <v>1113</v>
      </c>
      <c r="C47" s="53" t="s">
        <v>390</v>
      </c>
      <c r="D47" s="53" t="s">
        <v>199</v>
      </c>
      <c r="E47" s="62" t="s">
        <v>382</v>
      </c>
      <c r="F47" s="76">
        <v>183</v>
      </c>
      <c r="G47" s="71">
        <v>107</v>
      </c>
    </row>
    <row r="48" spans="2:9" x14ac:dyDescent="0.25">
      <c r="B48" s="52">
        <v>1114</v>
      </c>
      <c r="C48" s="53" t="s">
        <v>391</v>
      </c>
      <c r="D48" s="53" t="s">
        <v>199</v>
      </c>
      <c r="E48" s="62" t="s">
        <v>382</v>
      </c>
      <c r="F48" s="76">
        <v>26</v>
      </c>
      <c r="G48" s="71">
        <v>34</v>
      </c>
      <c r="I48" s="43" t="s">
        <v>285</v>
      </c>
    </row>
    <row r="49" spans="2:9" x14ac:dyDescent="0.25">
      <c r="B49" s="52">
        <v>1115</v>
      </c>
      <c r="C49" s="53" t="s">
        <v>392</v>
      </c>
      <c r="D49" s="53" t="s">
        <v>199</v>
      </c>
      <c r="E49" s="62" t="s">
        <v>382</v>
      </c>
      <c r="F49" s="76">
        <v>71</v>
      </c>
      <c r="G49" s="71">
        <v>42</v>
      </c>
      <c r="I49" s="43" t="s">
        <v>308</v>
      </c>
    </row>
    <row r="50" spans="2:9" x14ac:dyDescent="0.25">
      <c r="B50" s="52">
        <v>2401</v>
      </c>
      <c r="C50" s="53" t="s">
        <v>393</v>
      </c>
      <c r="D50" s="53" t="s">
        <v>131</v>
      </c>
      <c r="E50" s="62" t="s">
        <v>394</v>
      </c>
      <c r="F50" s="76">
        <v>193</v>
      </c>
      <c r="G50" s="71">
        <v>202</v>
      </c>
    </row>
    <row r="51" spans="2:9" x14ac:dyDescent="0.25">
      <c r="B51" s="52">
        <v>2402</v>
      </c>
      <c r="C51" s="53" t="s">
        <v>395</v>
      </c>
      <c r="D51" s="53" t="s">
        <v>131</v>
      </c>
      <c r="E51" s="62" t="s">
        <v>394</v>
      </c>
      <c r="F51" s="76">
        <v>146</v>
      </c>
      <c r="G51" s="71">
        <v>126</v>
      </c>
    </row>
    <row r="52" spans="2:9" x14ac:dyDescent="0.25">
      <c r="B52" s="52">
        <v>2403</v>
      </c>
      <c r="C52" s="53" t="s">
        <v>396</v>
      </c>
      <c r="D52" s="53" t="s">
        <v>131</v>
      </c>
      <c r="E52" s="62" t="s">
        <v>394</v>
      </c>
      <c r="F52" s="76">
        <v>246</v>
      </c>
      <c r="G52" s="71">
        <v>214</v>
      </c>
    </row>
    <row r="53" spans="2:9" x14ac:dyDescent="0.25">
      <c r="B53" s="52">
        <v>2404</v>
      </c>
      <c r="C53" s="53" t="s">
        <v>397</v>
      </c>
      <c r="D53" s="53" t="s">
        <v>131</v>
      </c>
      <c r="E53" s="62" t="s">
        <v>394</v>
      </c>
      <c r="F53" s="76">
        <v>280</v>
      </c>
      <c r="G53" s="71">
        <v>270</v>
      </c>
    </row>
    <row r="54" spans="2:9" x14ac:dyDescent="0.25">
      <c r="B54" s="52">
        <v>2405</v>
      </c>
      <c r="C54" s="53" t="s">
        <v>398</v>
      </c>
      <c r="D54" s="53" t="s">
        <v>131</v>
      </c>
      <c r="E54" s="62" t="s">
        <v>394</v>
      </c>
      <c r="F54" s="76">
        <v>47</v>
      </c>
      <c r="G54" s="71">
        <v>47</v>
      </c>
    </row>
    <row r="55" spans="2:9" x14ac:dyDescent="0.25">
      <c r="B55" s="52">
        <v>2406</v>
      </c>
      <c r="C55" s="53" t="s">
        <v>49</v>
      </c>
      <c r="D55" s="53" t="s">
        <v>131</v>
      </c>
      <c r="E55" s="62" t="s">
        <v>394</v>
      </c>
      <c r="F55" s="76">
        <v>263</v>
      </c>
      <c r="G55" s="71">
        <v>268</v>
      </c>
    </row>
    <row r="56" spans="2:9" x14ac:dyDescent="0.25">
      <c r="B56" s="52">
        <v>2407</v>
      </c>
      <c r="C56" s="53" t="s">
        <v>399</v>
      </c>
      <c r="D56" s="53" t="s">
        <v>131</v>
      </c>
      <c r="E56" s="62" t="s">
        <v>394</v>
      </c>
      <c r="F56" s="76">
        <v>157</v>
      </c>
      <c r="G56" s="71">
        <v>196</v>
      </c>
    </row>
    <row r="57" spans="2:9" x14ac:dyDescent="0.25">
      <c r="B57" s="52">
        <v>2408</v>
      </c>
      <c r="C57" s="53" t="s">
        <v>400</v>
      </c>
      <c r="D57" s="53" t="s">
        <v>131</v>
      </c>
      <c r="E57" s="62" t="s">
        <v>394</v>
      </c>
      <c r="F57" s="76">
        <v>144</v>
      </c>
      <c r="G57" s="71">
        <v>166</v>
      </c>
    </row>
    <row r="58" spans="2:9" x14ac:dyDescent="0.25">
      <c r="B58" s="52">
        <v>2409</v>
      </c>
      <c r="C58" s="53" t="s">
        <v>401</v>
      </c>
      <c r="D58" s="53" t="s">
        <v>131</v>
      </c>
      <c r="E58" s="62" t="s">
        <v>394</v>
      </c>
      <c r="F58" s="76">
        <v>160</v>
      </c>
      <c r="G58" s="71">
        <v>164</v>
      </c>
    </row>
    <row r="59" spans="2:9" x14ac:dyDescent="0.25">
      <c r="B59" s="52">
        <v>2410</v>
      </c>
      <c r="C59" s="53" t="s">
        <v>402</v>
      </c>
      <c r="D59" s="53" t="s">
        <v>131</v>
      </c>
      <c r="E59" s="62" t="s">
        <v>394</v>
      </c>
      <c r="F59" s="76">
        <v>235</v>
      </c>
      <c r="G59" s="71">
        <v>228</v>
      </c>
    </row>
    <row r="60" spans="2:9" x14ac:dyDescent="0.25">
      <c r="B60" s="52">
        <v>2411</v>
      </c>
      <c r="C60" s="53" t="s">
        <v>403</v>
      </c>
      <c r="D60" s="53" t="s">
        <v>131</v>
      </c>
      <c r="E60" s="62" t="s">
        <v>394</v>
      </c>
      <c r="F60" s="76">
        <v>117</v>
      </c>
      <c r="G60" s="71">
        <v>205</v>
      </c>
    </row>
    <row r="61" spans="2:9" x14ac:dyDescent="0.25">
      <c r="B61" s="52">
        <v>2412</v>
      </c>
      <c r="C61" s="53" t="s">
        <v>404</v>
      </c>
      <c r="D61" s="53" t="s">
        <v>131</v>
      </c>
      <c r="E61" s="62" t="s">
        <v>394</v>
      </c>
      <c r="F61" s="76">
        <v>84</v>
      </c>
      <c r="G61" s="71">
        <v>73</v>
      </c>
    </row>
    <row r="62" spans="2:9" x14ac:dyDescent="0.25">
      <c r="B62" s="52">
        <v>2413</v>
      </c>
      <c r="C62" s="53" t="s">
        <v>405</v>
      </c>
      <c r="D62" s="53" t="s">
        <v>131</v>
      </c>
      <c r="E62" s="62" t="s">
        <v>394</v>
      </c>
      <c r="F62" s="76">
        <v>144</v>
      </c>
      <c r="G62" s="71">
        <v>122</v>
      </c>
    </row>
    <row r="63" spans="2:9" x14ac:dyDescent="0.25">
      <c r="B63" s="52">
        <v>2414</v>
      </c>
      <c r="C63" s="53" t="s">
        <v>406</v>
      </c>
      <c r="D63" s="53" t="s">
        <v>131</v>
      </c>
      <c r="E63" s="62" t="s">
        <v>394</v>
      </c>
      <c r="F63" s="76">
        <v>188</v>
      </c>
      <c r="G63" s="71">
        <v>226</v>
      </c>
    </row>
    <row r="64" spans="2:9" x14ac:dyDescent="0.25">
      <c r="B64" s="52">
        <v>2415</v>
      </c>
      <c r="C64" s="53" t="s">
        <v>407</v>
      </c>
      <c r="D64" s="53" t="s">
        <v>131</v>
      </c>
      <c r="E64" s="62" t="s">
        <v>394</v>
      </c>
      <c r="F64" s="76">
        <v>139</v>
      </c>
      <c r="G64" s="71">
        <v>117</v>
      </c>
    </row>
    <row r="65" spans="2:7" x14ac:dyDescent="0.25">
      <c r="B65" s="52">
        <v>2701</v>
      </c>
      <c r="C65" s="53" t="s">
        <v>408</v>
      </c>
      <c r="D65" s="53" t="s">
        <v>133</v>
      </c>
      <c r="E65" s="62" t="s">
        <v>409</v>
      </c>
      <c r="F65" s="76">
        <v>137</v>
      </c>
      <c r="G65" s="71">
        <v>143</v>
      </c>
    </row>
    <row r="66" spans="2:7" x14ac:dyDescent="0.25">
      <c r="B66" s="52">
        <v>2702</v>
      </c>
      <c r="C66" s="53" t="s">
        <v>410</v>
      </c>
      <c r="D66" s="53" t="s">
        <v>133</v>
      </c>
      <c r="E66" s="62" t="s">
        <v>409</v>
      </c>
      <c r="F66" s="76">
        <v>132</v>
      </c>
      <c r="G66" s="71">
        <v>134</v>
      </c>
    </row>
    <row r="67" spans="2:7" x14ac:dyDescent="0.25">
      <c r="B67" s="52">
        <v>2703</v>
      </c>
      <c r="C67" s="53" t="s">
        <v>411</v>
      </c>
      <c r="D67" s="53" t="s">
        <v>133</v>
      </c>
      <c r="E67" s="62" t="s">
        <v>409</v>
      </c>
      <c r="F67" s="76">
        <v>134</v>
      </c>
      <c r="G67" s="71">
        <v>78</v>
      </c>
    </row>
    <row r="68" spans="2:7" x14ac:dyDescent="0.25">
      <c r="B68" s="52">
        <v>2704</v>
      </c>
      <c r="C68" s="53" t="s">
        <v>412</v>
      </c>
      <c r="D68" s="53" t="s">
        <v>133</v>
      </c>
      <c r="E68" s="62" t="s">
        <v>409</v>
      </c>
      <c r="F68" s="76">
        <v>59</v>
      </c>
      <c r="G68" s="71">
        <v>26</v>
      </c>
    </row>
    <row r="69" spans="2:7" x14ac:dyDescent="0.25">
      <c r="B69" s="52">
        <v>2705</v>
      </c>
      <c r="C69" s="53" t="s">
        <v>413</v>
      </c>
      <c r="D69" s="53" t="s">
        <v>133</v>
      </c>
      <c r="E69" s="62" t="s">
        <v>409</v>
      </c>
      <c r="F69" s="76">
        <v>106</v>
      </c>
      <c r="G69" s="71">
        <v>151</v>
      </c>
    </row>
    <row r="70" spans="2:7" x14ac:dyDescent="0.25">
      <c r="B70" s="52">
        <v>2706</v>
      </c>
      <c r="C70" s="53" t="s">
        <v>414</v>
      </c>
      <c r="D70" s="53" t="s">
        <v>133</v>
      </c>
      <c r="E70" s="62" t="s">
        <v>409</v>
      </c>
      <c r="F70" s="76">
        <v>149</v>
      </c>
      <c r="G70" s="71">
        <v>162</v>
      </c>
    </row>
    <row r="71" spans="2:7" x14ac:dyDescent="0.25">
      <c r="B71" s="52">
        <v>2707</v>
      </c>
      <c r="C71" s="53" t="s">
        <v>415</v>
      </c>
      <c r="D71" s="53" t="s">
        <v>133</v>
      </c>
      <c r="E71" s="62" t="s">
        <v>409</v>
      </c>
      <c r="F71" s="76">
        <v>249</v>
      </c>
      <c r="G71" s="71">
        <v>243</v>
      </c>
    </row>
    <row r="72" spans="2:7" x14ac:dyDescent="0.25">
      <c r="B72" s="52">
        <v>2708</v>
      </c>
      <c r="C72" s="53" t="s">
        <v>416</v>
      </c>
      <c r="D72" s="53" t="s">
        <v>133</v>
      </c>
      <c r="E72" s="62" t="s">
        <v>409</v>
      </c>
      <c r="F72" s="76">
        <v>74</v>
      </c>
      <c r="G72" s="71">
        <v>176</v>
      </c>
    </row>
    <row r="73" spans="2:7" x14ac:dyDescent="0.25">
      <c r="B73" s="52">
        <v>2709</v>
      </c>
      <c r="C73" s="53" t="s">
        <v>417</v>
      </c>
      <c r="D73" s="53" t="s">
        <v>133</v>
      </c>
      <c r="E73" s="62" t="s">
        <v>409</v>
      </c>
      <c r="F73" s="76">
        <v>199</v>
      </c>
      <c r="G73" s="71">
        <v>153</v>
      </c>
    </row>
    <row r="74" spans="2:7" x14ac:dyDescent="0.25">
      <c r="B74" s="52">
        <v>2710</v>
      </c>
      <c r="C74" s="53" t="s">
        <v>418</v>
      </c>
      <c r="D74" s="53" t="s">
        <v>133</v>
      </c>
      <c r="E74" s="62" t="s">
        <v>409</v>
      </c>
      <c r="F74" s="76">
        <v>128</v>
      </c>
      <c r="G74" s="71">
        <v>191</v>
      </c>
    </row>
    <row r="75" spans="2:7" x14ac:dyDescent="0.25">
      <c r="B75" s="52">
        <v>2711</v>
      </c>
      <c r="C75" s="53" t="s">
        <v>419</v>
      </c>
      <c r="D75" s="53" t="s">
        <v>133</v>
      </c>
      <c r="E75" s="62" t="s">
        <v>409</v>
      </c>
      <c r="F75" s="76">
        <v>221</v>
      </c>
      <c r="G75" s="71">
        <v>152</v>
      </c>
    </row>
    <row r="76" spans="2:7" x14ac:dyDescent="0.25">
      <c r="B76" s="52">
        <v>2712</v>
      </c>
      <c r="C76" s="53" t="s">
        <v>420</v>
      </c>
      <c r="D76" s="53" t="s">
        <v>133</v>
      </c>
      <c r="E76" s="62" t="s">
        <v>409</v>
      </c>
      <c r="F76" s="76">
        <v>282</v>
      </c>
      <c r="G76" s="71">
        <v>282</v>
      </c>
    </row>
    <row r="77" spans="2:7" x14ac:dyDescent="0.25">
      <c r="B77" s="52">
        <v>2713</v>
      </c>
      <c r="C77" s="53" t="s">
        <v>421</v>
      </c>
      <c r="D77" s="53" t="s">
        <v>133</v>
      </c>
      <c r="E77" s="62" t="s">
        <v>409</v>
      </c>
      <c r="F77" s="76">
        <v>228</v>
      </c>
      <c r="G77" s="71">
        <v>241</v>
      </c>
    </row>
    <row r="78" spans="2:7" x14ac:dyDescent="0.25">
      <c r="B78" s="52">
        <v>2714</v>
      </c>
      <c r="C78" s="53" t="s">
        <v>3</v>
      </c>
      <c r="D78" s="53" t="s">
        <v>133</v>
      </c>
      <c r="E78" s="62" t="s">
        <v>409</v>
      </c>
      <c r="F78" s="76">
        <v>4</v>
      </c>
      <c r="G78" s="71">
        <v>40</v>
      </c>
    </row>
    <row r="79" spans="2:7" x14ac:dyDescent="0.25">
      <c r="B79" s="52">
        <v>2715</v>
      </c>
      <c r="C79" s="53" t="s">
        <v>422</v>
      </c>
      <c r="D79" s="53" t="s">
        <v>133</v>
      </c>
      <c r="E79" s="62" t="s">
        <v>409</v>
      </c>
      <c r="F79" s="76">
        <v>91</v>
      </c>
      <c r="G79" s="71">
        <v>80</v>
      </c>
    </row>
    <row r="80" spans="2:7" x14ac:dyDescent="0.25">
      <c r="B80" s="52">
        <v>2716</v>
      </c>
      <c r="C80" s="53" t="s">
        <v>423</v>
      </c>
      <c r="D80" s="53" t="s">
        <v>133</v>
      </c>
      <c r="E80" s="62" t="s">
        <v>409</v>
      </c>
      <c r="F80" s="76">
        <v>16</v>
      </c>
      <c r="G80" s="71">
        <v>88</v>
      </c>
    </row>
    <row r="81" spans="2:7" x14ac:dyDescent="0.25">
      <c r="B81" s="52">
        <v>2717</v>
      </c>
      <c r="C81" s="53" t="s">
        <v>424</v>
      </c>
      <c r="D81" s="53" t="s">
        <v>133</v>
      </c>
      <c r="E81" s="62" t="s">
        <v>409</v>
      </c>
      <c r="F81" s="76">
        <v>190</v>
      </c>
      <c r="G81" s="71">
        <v>211</v>
      </c>
    </row>
    <row r="82" spans="2:7" x14ac:dyDescent="0.25">
      <c r="B82" s="52">
        <v>2718</v>
      </c>
      <c r="C82" s="53" t="s">
        <v>425</v>
      </c>
      <c r="D82" s="53" t="s">
        <v>133</v>
      </c>
      <c r="E82" s="62" t="s">
        <v>409</v>
      </c>
      <c r="F82" s="76">
        <v>248</v>
      </c>
      <c r="G82" s="71">
        <v>288</v>
      </c>
    </row>
    <row r="83" spans="2:7" x14ac:dyDescent="0.25">
      <c r="B83" s="52">
        <v>2801</v>
      </c>
      <c r="C83" s="53" t="s">
        <v>426</v>
      </c>
      <c r="D83" s="53" t="s">
        <v>153</v>
      </c>
      <c r="E83" s="62" t="s">
        <v>427</v>
      </c>
      <c r="F83" s="76">
        <v>135</v>
      </c>
      <c r="G83" s="71">
        <v>158</v>
      </c>
    </row>
    <row r="84" spans="2:7" x14ac:dyDescent="0.25">
      <c r="B84" s="52">
        <v>2802</v>
      </c>
      <c r="C84" s="53" t="s">
        <v>428</v>
      </c>
      <c r="D84" s="53" t="s">
        <v>153</v>
      </c>
      <c r="E84" s="62" t="s">
        <v>427</v>
      </c>
      <c r="F84" s="76">
        <v>65</v>
      </c>
      <c r="G84" s="71">
        <v>62</v>
      </c>
    </row>
    <row r="85" spans="2:7" x14ac:dyDescent="0.25">
      <c r="B85" s="52">
        <v>2803</v>
      </c>
      <c r="C85" s="53" t="s">
        <v>429</v>
      </c>
      <c r="D85" s="53" t="s">
        <v>153</v>
      </c>
      <c r="E85" s="62" t="s">
        <v>427</v>
      </c>
      <c r="F85" s="76">
        <v>154</v>
      </c>
      <c r="G85" s="71">
        <v>210</v>
      </c>
    </row>
    <row r="86" spans="2:7" x14ac:dyDescent="0.25">
      <c r="B86" s="52">
        <v>2804</v>
      </c>
      <c r="C86" s="53" t="s">
        <v>430</v>
      </c>
      <c r="D86" s="53" t="s">
        <v>153</v>
      </c>
      <c r="E86" s="62" t="s">
        <v>427</v>
      </c>
      <c r="F86" s="76">
        <v>126</v>
      </c>
      <c r="G86" s="71">
        <v>85</v>
      </c>
    </row>
    <row r="87" spans="2:7" x14ac:dyDescent="0.25">
      <c r="B87" s="52">
        <v>2805</v>
      </c>
      <c r="C87" s="53" t="s">
        <v>431</v>
      </c>
      <c r="D87" s="53" t="s">
        <v>153</v>
      </c>
      <c r="E87" s="62" t="s">
        <v>427</v>
      </c>
      <c r="F87" s="76">
        <v>243</v>
      </c>
      <c r="G87" s="71">
        <v>215</v>
      </c>
    </row>
    <row r="88" spans="2:7" x14ac:dyDescent="0.25">
      <c r="B88" s="52">
        <v>2806</v>
      </c>
      <c r="C88" s="53" t="s">
        <v>432</v>
      </c>
      <c r="D88" s="53" t="s">
        <v>153</v>
      </c>
      <c r="E88" s="62" t="s">
        <v>427</v>
      </c>
      <c r="F88" s="76">
        <v>271</v>
      </c>
      <c r="G88" s="71">
        <v>273</v>
      </c>
    </row>
    <row r="89" spans="2:7" x14ac:dyDescent="0.25">
      <c r="B89" s="52">
        <v>2807</v>
      </c>
      <c r="C89" s="53" t="s">
        <v>433</v>
      </c>
      <c r="D89" s="53" t="s">
        <v>153</v>
      </c>
      <c r="E89" s="62" t="s">
        <v>427</v>
      </c>
      <c r="F89" s="76">
        <v>172</v>
      </c>
      <c r="G89" s="71">
        <v>123</v>
      </c>
    </row>
    <row r="90" spans="2:7" x14ac:dyDescent="0.25">
      <c r="B90" s="52">
        <v>2808</v>
      </c>
      <c r="C90" s="53" t="s">
        <v>434</v>
      </c>
      <c r="D90" s="53" t="s">
        <v>153</v>
      </c>
      <c r="E90" s="62" t="s">
        <v>427</v>
      </c>
      <c r="F90" s="76">
        <v>206</v>
      </c>
      <c r="G90" s="71">
        <v>171</v>
      </c>
    </row>
    <row r="91" spans="2:7" x14ac:dyDescent="0.25">
      <c r="B91" s="52">
        <v>2809</v>
      </c>
      <c r="C91" s="53" t="s">
        <v>435</v>
      </c>
      <c r="D91" s="53" t="s">
        <v>153</v>
      </c>
      <c r="E91" s="62" t="s">
        <v>427</v>
      </c>
      <c r="F91" s="76">
        <v>289</v>
      </c>
      <c r="G91" s="71">
        <v>296</v>
      </c>
    </row>
    <row r="92" spans="2:7" x14ac:dyDescent="0.25">
      <c r="B92" s="52">
        <v>2810</v>
      </c>
      <c r="C92" s="53" t="s">
        <v>436</v>
      </c>
      <c r="D92" s="53" t="s">
        <v>153</v>
      </c>
      <c r="E92" s="62" t="s">
        <v>427</v>
      </c>
      <c r="F92" s="76">
        <v>230</v>
      </c>
      <c r="G92" s="71">
        <v>141</v>
      </c>
    </row>
    <row r="93" spans="2:7" x14ac:dyDescent="0.25">
      <c r="B93" s="52">
        <v>2811</v>
      </c>
      <c r="C93" s="53" t="s">
        <v>437</v>
      </c>
      <c r="D93" s="53" t="s">
        <v>153</v>
      </c>
      <c r="E93" s="62" t="s">
        <v>427</v>
      </c>
      <c r="F93" s="76">
        <v>27</v>
      </c>
      <c r="G93" s="71">
        <v>5</v>
      </c>
    </row>
    <row r="94" spans="2:7" x14ac:dyDescent="0.25">
      <c r="B94" s="52">
        <v>2812</v>
      </c>
      <c r="C94" s="53" t="s">
        <v>438</v>
      </c>
      <c r="D94" s="53" t="s">
        <v>153</v>
      </c>
      <c r="E94" s="62" t="s">
        <v>427</v>
      </c>
      <c r="F94" s="76">
        <v>253</v>
      </c>
      <c r="G94" s="71">
        <v>271</v>
      </c>
    </row>
    <row r="95" spans="2:7" x14ac:dyDescent="0.25">
      <c r="B95" s="52">
        <v>2813</v>
      </c>
      <c r="C95" s="53" t="s">
        <v>439</v>
      </c>
      <c r="D95" s="53" t="s">
        <v>153</v>
      </c>
      <c r="E95" s="62" t="s">
        <v>427</v>
      </c>
      <c r="F95" s="76">
        <v>57</v>
      </c>
      <c r="G95" s="71">
        <v>46</v>
      </c>
    </row>
    <row r="96" spans="2:7" x14ac:dyDescent="0.25">
      <c r="B96" s="52">
        <v>2814</v>
      </c>
      <c r="C96" s="53" t="s">
        <v>440</v>
      </c>
      <c r="D96" s="53" t="s">
        <v>153</v>
      </c>
      <c r="E96" s="62" t="s">
        <v>427</v>
      </c>
      <c r="F96" s="76">
        <v>193</v>
      </c>
      <c r="G96" s="71">
        <v>99</v>
      </c>
    </row>
    <row r="97" spans="2:7" x14ac:dyDescent="0.25">
      <c r="B97" s="52">
        <v>2815</v>
      </c>
      <c r="C97" s="53" t="s">
        <v>33</v>
      </c>
      <c r="D97" s="53" t="s">
        <v>153</v>
      </c>
      <c r="E97" s="62" t="s">
        <v>427</v>
      </c>
      <c r="F97" s="76">
        <v>148</v>
      </c>
      <c r="G97" s="71">
        <v>131</v>
      </c>
    </row>
    <row r="98" spans="2:7" x14ac:dyDescent="0.25">
      <c r="B98" s="52">
        <v>2816</v>
      </c>
      <c r="C98" s="53" t="s">
        <v>441</v>
      </c>
      <c r="D98" s="53" t="s">
        <v>153</v>
      </c>
      <c r="E98" s="62" t="s">
        <v>427</v>
      </c>
      <c r="F98" s="76">
        <v>283</v>
      </c>
      <c r="G98" s="71">
        <v>295</v>
      </c>
    </row>
    <row r="99" spans="2:7" x14ac:dyDescent="0.25">
      <c r="B99" s="52">
        <v>2817</v>
      </c>
      <c r="C99" s="53" t="s">
        <v>442</v>
      </c>
      <c r="D99" s="53" t="s">
        <v>153</v>
      </c>
      <c r="E99" s="62" t="s">
        <v>427</v>
      </c>
      <c r="F99" s="76">
        <v>96</v>
      </c>
      <c r="G99" s="71">
        <v>101</v>
      </c>
    </row>
    <row r="100" spans="2:7" x14ac:dyDescent="0.25">
      <c r="B100" s="52">
        <v>2818</v>
      </c>
      <c r="C100" s="53" t="s">
        <v>443</v>
      </c>
      <c r="D100" s="53" t="s">
        <v>153</v>
      </c>
      <c r="E100" s="62" t="s">
        <v>427</v>
      </c>
      <c r="F100" s="76">
        <v>101</v>
      </c>
      <c r="G100" s="71">
        <v>97</v>
      </c>
    </row>
    <row r="101" spans="2:7" x14ac:dyDescent="0.25">
      <c r="B101" s="52">
        <v>2819</v>
      </c>
      <c r="C101" s="53" t="s">
        <v>444</v>
      </c>
      <c r="D101" s="53" t="s">
        <v>153</v>
      </c>
      <c r="E101" s="62" t="s">
        <v>427</v>
      </c>
      <c r="F101" s="76">
        <v>239</v>
      </c>
      <c r="G101" s="71">
        <v>269</v>
      </c>
    </row>
    <row r="102" spans="2:7" x14ac:dyDescent="0.25">
      <c r="B102" s="52">
        <v>3201</v>
      </c>
      <c r="C102" s="53" t="s">
        <v>445</v>
      </c>
      <c r="D102" s="53" t="s">
        <v>189</v>
      </c>
      <c r="E102" s="62" t="s">
        <v>446</v>
      </c>
      <c r="F102" s="76">
        <v>75</v>
      </c>
      <c r="G102" s="71">
        <v>53</v>
      </c>
    </row>
    <row r="103" spans="2:7" x14ac:dyDescent="0.25">
      <c r="B103" s="52">
        <v>3202</v>
      </c>
      <c r="C103" s="53" t="s">
        <v>447</v>
      </c>
      <c r="D103" s="53" t="s">
        <v>189</v>
      </c>
      <c r="E103" s="62" t="s">
        <v>446</v>
      </c>
      <c r="F103" s="76">
        <v>173</v>
      </c>
      <c r="G103" s="71">
        <v>188</v>
      </c>
    </row>
    <row r="104" spans="2:7" x14ac:dyDescent="0.25">
      <c r="B104" s="52">
        <v>3203</v>
      </c>
      <c r="C104" s="53" t="s">
        <v>448</v>
      </c>
      <c r="D104" s="53" t="s">
        <v>189</v>
      </c>
      <c r="E104" s="62" t="s">
        <v>446</v>
      </c>
      <c r="F104" s="76">
        <v>281</v>
      </c>
      <c r="G104" s="71">
        <v>280</v>
      </c>
    </row>
    <row r="105" spans="2:7" x14ac:dyDescent="0.25">
      <c r="B105" s="52">
        <v>3204</v>
      </c>
      <c r="C105" s="53" t="s">
        <v>449</v>
      </c>
      <c r="D105" s="53" t="s">
        <v>189</v>
      </c>
      <c r="E105" s="62" t="s">
        <v>446</v>
      </c>
      <c r="F105" s="76">
        <v>80</v>
      </c>
      <c r="G105" s="71">
        <v>74</v>
      </c>
    </row>
    <row r="106" spans="2:7" x14ac:dyDescent="0.25">
      <c r="B106" s="52">
        <v>3205</v>
      </c>
      <c r="C106" s="53" t="s">
        <v>450</v>
      </c>
      <c r="D106" s="53" t="s">
        <v>189</v>
      </c>
      <c r="E106" s="62" t="s">
        <v>446</v>
      </c>
      <c r="F106" s="76">
        <v>263</v>
      </c>
      <c r="G106" s="71">
        <v>275</v>
      </c>
    </row>
    <row r="107" spans="2:7" x14ac:dyDescent="0.25">
      <c r="B107" s="52">
        <v>3206</v>
      </c>
      <c r="C107" s="53" t="s">
        <v>451</v>
      </c>
      <c r="D107" s="53" t="s">
        <v>189</v>
      </c>
      <c r="E107" s="62" t="s">
        <v>446</v>
      </c>
      <c r="F107" s="76">
        <v>147</v>
      </c>
      <c r="G107" s="71">
        <v>84</v>
      </c>
    </row>
    <row r="108" spans="2:7" x14ac:dyDescent="0.25">
      <c r="B108" s="52">
        <v>3207</v>
      </c>
      <c r="C108" s="53" t="s">
        <v>452</v>
      </c>
      <c r="D108" s="53" t="s">
        <v>189</v>
      </c>
      <c r="E108" s="62" t="s">
        <v>446</v>
      </c>
      <c r="F108" s="76">
        <v>34</v>
      </c>
      <c r="G108" s="71">
        <v>82</v>
      </c>
    </row>
    <row r="109" spans="2:7" x14ac:dyDescent="0.25">
      <c r="B109" s="52">
        <v>3208</v>
      </c>
      <c r="C109" s="53" t="s">
        <v>453</v>
      </c>
      <c r="D109" s="53" t="s">
        <v>189</v>
      </c>
      <c r="E109" s="62" t="s">
        <v>446</v>
      </c>
      <c r="F109" s="76">
        <v>250</v>
      </c>
      <c r="G109" s="71">
        <v>208</v>
      </c>
    </row>
    <row r="110" spans="2:7" x14ac:dyDescent="0.25">
      <c r="B110" s="52">
        <v>3209</v>
      </c>
      <c r="C110" s="53" t="s">
        <v>454</v>
      </c>
      <c r="D110" s="53" t="s">
        <v>189</v>
      </c>
      <c r="E110" s="62" t="s">
        <v>446</v>
      </c>
      <c r="F110" s="76">
        <v>115</v>
      </c>
      <c r="G110" s="71">
        <v>137</v>
      </c>
    </row>
    <row r="111" spans="2:7" x14ac:dyDescent="0.25">
      <c r="B111" s="52">
        <v>3210</v>
      </c>
      <c r="C111" s="53" t="s">
        <v>455</v>
      </c>
      <c r="D111" s="53" t="s">
        <v>189</v>
      </c>
      <c r="E111" s="62" t="s">
        <v>446</v>
      </c>
      <c r="F111" s="76">
        <v>151</v>
      </c>
      <c r="G111" s="71">
        <v>169</v>
      </c>
    </row>
    <row r="112" spans="2:7" x14ac:dyDescent="0.25">
      <c r="B112" s="52">
        <v>3211</v>
      </c>
      <c r="C112" s="53" t="s">
        <v>456</v>
      </c>
      <c r="D112" s="53" t="s">
        <v>189</v>
      </c>
      <c r="E112" s="62" t="s">
        <v>446</v>
      </c>
      <c r="F112" s="76">
        <v>54</v>
      </c>
      <c r="G112" s="71">
        <v>127</v>
      </c>
    </row>
    <row r="113" spans="2:7" x14ac:dyDescent="0.25">
      <c r="B113" s="52">
        <v>3212</v>
      </c>
      <c r="C113" s="53" t="s">
        <v>457</v>
      </c>
      <c r="D113" s="53" t="s">
        <v>189</v>
      </c>
      <c r="E113" s="62" t="s">
        <v>446</v>
      </c>
      <c r="F113" s="76">
        <v>220</v>
      </c>
      <c r="G113" s="71">
        <v>280</v>
      </c>
    </row>
    <row r="114" spans="2:7" x14ac:dyDescent="0.25">
      <c r="B114" s="52">
        <v>3213</v>
      </c>
      <c r="C114" s="53" t="s">
        <v>458</v>
      </c>
      <c r="D114" s="53" t="s">
        <v>189</v>
      </c>
      <c r="E114" s="62" t="s">
        <v>446</v>
      </c>
      <c r="F114" s="76">
        <v>88</v>
      </c>
      <c r="G114" s="71">
        <v>110</v>
      </c>
    </row>
    <row r="115" spans="2:7" x14ac:dyDescent="0.25">
      <c r="B115" s="52">
        <v>3214</v>
      </c>
      <c r="C115" s="53" t="s">
        <v>59</v>
      </c>
      <c r="D115" s="53" t="s">
        <v>189</v>
      </c>
      <c r="E115" s="62" t="s">
        <v>446</v>
      </c>
      <c r="F115" s="76">
        <v>304</v>
      </c>
      <c r="G115" s="71">
        <v>300</v>
      </c>
    </row>
    <row r="116" spans="2:7" x14ac:dyDescent="0.25">
      <c r="B116" s="52">
        <v>3215</v>
      </c>
      <c r="C116" s="53" t="s">
        <v>459</v>
      </c>
      <c r="D116" s="53" t="s">
        <v>189</v>
      </c>
      <c r="E116" s="62" t="s">
        <v>446</v>
      </c>
      <c r="F116" s="76">
        <v>219</v>
      </c>
      <c r="G116" s="71">
        <v>242</v>
      </c>
    </row>
    <row r="117" spans="2:7" x14ac:dyDescent="0.25">
      <c r="B117" s="52">
        <v>3216</v>
      </c>
      <c r="C117" s="53" t="s">
        <v>45</v>
      </c>
      <c r="D117" s="53" t="s">
        <v>189</v>
      </c>
      <c r="E117" s="62" t="s">
        <v>446</v>
      </c>
      <c r="F117" s="76">
        <v>247</v>
      </c>
      <c r="G117" s="71">
        <v>180</v>
      </c>
    </row>
    <row r="118" spans="2:7" x14ac:dyDescent="0.25">
      <c r="B118" s="52">
        <v>3217</v>
      </c>
      <c r="C118" s="53" t="s">
        <v>460</v>
      </c>
      <c r="D118" s="53" t="s">
        <v>189</v>
      </c>
      <c r="E118" s="62" t="s">
        <v>446</v>
      </c>
      <c r="F118" s="76">
        <v>206</v>
      </c>
      <c r="G118" s="71">
        <v>231</v>
      </c>
    </row>
    <row r="119" spans="2:7" x14ac:dyDescent="0.25">
      <c r="B119" s="52">
        <v>3218</v>
      </c>
      <c r="C119" s="53" t="s">
        <v>461</v>
      </c>
      <c r="D119" s="53" t="s">
        <v>189</v>
      </c>
      <c r="E119" s="62" t="s">
        <v>446</v>
      </c>
      <c r="F119" s="76">
        <v>237</v>
      </c>
      <c r="G119" s="71">
        <v>204</v>
      </c>
    </row>
    <row r="120" spans="2:7" x14ac:dyDescent="0.25">
      <c r="B120" s="52">
        <v>3219</v>
      </c>
      <c r="C120" s="53" t="s">
        <v>462</v>
      </c>
      <c r="D120" s="53" t="s">
        <v>189</v>
      </c>
      <c r="E120" s="62" t="s">
        <v>446</v>
      </c>
      <c r="F120" s="76">
        <v>212</v>
      </c>
      <c r="G120" s="71">
        <v>244</v>
      </c>
    </row>
    <row r="121" spans="2:7" x14ac:dyDescent="0.25">
      <c r="B121" s="52">
        <v>3220</v>
      </c>
      <c r="C121" s="53" t="s">
        <v>463</v>
      </c>
      <c r="D121" s="53" t="s">
        <v>189</v>
      </c>
      <c r="E121" s="62" t="s">
        <v>446</v>
      </c>
      <c r="F121" s="76">
        <v>185</v>
      </c>
      <c r="G121" s="71">
        <v>153</v>
      </c>
    </row>
    <row r="122" spans="2:7" x14ac:dyDescent="0.25">
      <c r="B122" s="52">
        <v>3221</v>
      </c>
      <c r="C122" s="53" t="s">
        <v>464</v>
      </c>
      <c r="D122" s="53" t="s">
        <v>189</v>
      </c>
      <c r="E122" s="62" t="s">
        <v>446</v>
      </c>
      <c r="F122" s="76">
        <v>197</v>
      </c>
      <c r="G122" s="71">
        <v>157</v>
      </c>
    </row>
    <row r="123" spans="2:7" x14ac:dyDescent="0.25">
      <c r="B123" s="52">
        <v>3222</v>
      </c>
      <c r="C123" s="53" t="s">
        <v>465</v>
      </c>
      <c r="D123" s="53" t="s">
        <v>189</v>
      </c>
      <c r="E123" s="62" t="s">
        <v>446</v>
      </c>
      <c r="F123" s="76">
        <v>86</v>
      </c>
      <c r="G123" s="71">
        <v>220</v>
      </c>
    </row>
    <row r="124" spans="2:7" x14ac:dyDescent="0.25">
      <c r="B124" s="52">
        <v>4401</v>
      </c>
      <c r="C124" s="53" t="s">
        <v>466</v>
      </c>
      <c r="D124" s="53" t="s">
        <v>467</v>
      </c>
      <c r="E124" s="62" t="s">
        <v>468</v>
      </c>
      <c r="F124" s="76">
        <v>214</v>
      </c>
      <c r="G124" s="71">
        <v>289</v>
      </c>
    </row>
    <row r="125" spans="2:7" x14ac:dyDescent="0.25">
      <c r="B125" s="52">
        <v>4402</v>
      </c>
      <c r="C125" s="53" t="s">
        <v>469</v>
      </c>
      <c r="D125" s="53" t="s">
        <v>467</v>
      </c>
      <c r="E125" s="62" t="s">
        <v>468</v>
      </c>
      <c r="F125" s="76">
        <v>284</v>
      </c>
      <c r="G125" s="71">
        <v>260</v>
      </c>
    </row>
    <row r="126" spans="2:7" x14ac:dyDescent="0.25">
      <c r="B126" s="52">
        <v>4403</v>
      </c>
      <c r="C126" s="53" t="s">
        <v>470</v>
      </c>
      <c r="D126" s="53" t="s">
        <v>467</v>
      </c>
      <c r="E126" s="62" t="s">
        <v>468</v>
      </c>
      <c r="F126" s="76">
        <v>157</v>
      </c>
      <c r="G126" s="71">
        <v>202</v>
      </c>
    </row>
    <row r="127" spans="2:7" x14ac:dyDescent="0.25">
      <c r="B127" s="52">
        <v>4404</v>
      </c>
      <c r="C127" s="53" t="s">
        <v>471</v>
      </c>
      <c r="D127" s="53" t="s">
        <v>467</v>
      </c>
      <c r="E127" s="62" t="s">
        <v>468</v>
      </c>
      <c r="F127" s="76">
        <v>101</v>
      </c>
      <c r="G127" s="71">
        <v>142</v>
      </c>
    </row>
    <row r="128" spans="2:7" x14ac:dyDescent="0.25">
      <c r="B128" s="52">
        <v>4405</v>
      </c>
      <c r="C128" s="53" t="s">
        <v>472</v>
      </c>
      <c r="D128" s="53" t="s">
        <v>467</v>
      </c>
      <c r="E128" s="62" t="s">
        <v>468</v>
      </c>
      <c r="F128" s="76">
        <v>30</v>
      </c>
      <c r="G128" s="71">
        <v>23</v>
      </c>
    </row>
    <row r="129" spans="2:7" x14ac:dyDescent="0.25">
      <c r="B129" s="52">
        <v>4406</v>
      </c>
      <c r="C129" s="53" t="s">
        <v>473</v>
      </c>
      <c r="D129" s="53" t="s">
        <v>467</v>
      </c>
      <c r="E129" s="62" t="s">
        <v>468</v>
      </c>
      <c r="F129" s="76">
        <v>168</v>
      </c>
      <c r="G129" s="71">
        <v>119</v>
      </c>
    </row>
    <row r="130" spans="2:7" x14ac:dyDescent="0.25">
      <c r="B130" s="52">
        <v>4407</v>
      </c>
      <c r="C130" s="53" t="s">
        <v>474</v>
      </c>
      <c r="D130" s="53" t="s">
        <v>467</v>
      </c>
      <c r="E130" s="62" t="s">
        <v>468</v>
      </c>
      <c r="F130" s="76">
        <v>204</v>
      </c>
      <c r="G130" s="71">
        <v>259</v>
      </c>
    </row>
    <row r="131" spans="2:7" x14ac:dyDescent="0.25">
      <c r="B131" s="52">
        <v>4408</v>
      </c>
      <c r="C131" s="53" t="s">
        <v>475</v>
      </c>
      <c r="D131" s="53" t="s">
        <v>467</v>
      </c>
      <c r="E131" s="62" t="s">
        <v>468</v>
      </c>
      <c r="F131" s="76">
        <v>75</v>
      </c>
      <c r="G131" s="71">
        <v>95</v>
      </c>
    </row>
    <row r="132" spans="2:7" x14ac:dyDescent="0.25">
      <c r="B132" s="52">
        <v>4409</v>
      </c>
      <c r="C132" s="53" t="s">
        <v>476</v>
      </c>
      <c r="D132" s="53" t="s">
        <v>467</v>
      </c>
      <c r="E132" s="62" t="s">
        <v>468</v>
      </c>
      <c r="F132" s="76">
        <v>43</v>
      </c>
      <c r="G132" s="71">
        <v>59</v>
      </c>
    </row>
    <row r="133" spans="2:7" x14ac:dyDescent="0.25">
      <c r="B133" s="52">
        <v>4410</v>
      </c>
      <c r="C133" s="53" t="s">
        <v>477</v>
      </c>
      <c r="D133" s="53" t="s">
        <v>467</v>
      </c>
      <c r="E133" s="62" t="s">
        <v>468</v>
      </c>
      <c r="F133" s="76">
        <v>70</v>
      </c>
      <c r="G133" s="71">
        <v>74</v>
      </c>
    </row>
    <row r="134" spans="2:7" x14ac:dyDescent="0.25">
      <c r="B134" s="52">
        <v>4411</v>
      </c>
      <c r="C134" s="53" t="s">
        <v>478</v>
      </c>
      <c r="D134" s="53" t="s">
        <v>467</v>
      </c>
      <c r="E134" s="62" t="s">
        <v>468</v>
      </c>
      <c r="F134" s="76">
        <v>25</v>
      </c>
      <c r="G134" s="71">
        <v>39</v>
      </c>
    </row>
    <row r="135" spans="2:7" x14ac:dyDescent="0.25">
      <c r="B135" s="52">
        <v>4412</v>
      </c>
      <c r="C135" s="53" t="s">
        <v>479</v>
      </c>
      <c r="D135" s="53" t="s">
        <v>467</v>
      </c>
      <c r="E135" s="62" t="s">
        <v>468</v>
      </c>
      <c r="F135" s="76">
        <v>255</v>
      </c>
      <c r="G135" s="71">
        <v>190</v>
      </c>
    </row>
    <row r="136" spans="2:7" x14ac:dyDescent="0.25">
      <c r="B136" s="52">
        <v>4413</v>
      </c>
      <c r="C136" s="53" t="s">
        <v>480</v>
      </c>
      <c r="D136" s="53" t="s">
        <v>467</v>
      </c>
      <c r="E136" s="62" t="s">
        <v>468</v>
      </c>
      <c r="F136" s="76">
        <v>152</v>
      </c>
      <c r="G136" s="71">
        <v>108</v>
      </c>
    </row>
    <row r="137" spans="2:7" x14ac:dyDescent="0.25">
      <c r="B137" s="52">
        <v>4414</v>
      </c>
      <c r="C137" s="53" t="s">
        <v>481</v>
      </c>
      <c r="D137" s="53" t="s">
        <v>467</v>
      </c>
      <c r="E137" s="62" t="s">
        <v>468</v>
      </c>
      <c r="F137" s="76">
        <v>41</v>
      </c>
      <c r="G137" s="71">
        <v>38</v>
      </c>
    </row>
    <row r="138" spans="2:7" x14ac:dyDescent="0.25">
      <c r="B138" s="52">
        <v>4415</v>
      </c>
      <c r="C138" s="53" t="s">
        <v>46</v>
      </c>
      <c r="D138" s="53" t="s">
        <v>467</v>
      </c>
      <c r="E138" s="62" t="s">
        <v>468</v>
      </c>
      <c r="F138" s="76">
        <v>253</v>
      </c>
      <c r="G138" s="71">
        <v>272</v>
      </c>
    </row>
    <row r="139" spans="2:7" x14ac:dyDescent="0.25">
      <c r="B139" s="52">
        <v>4416</v>
      </c>
      <c r="C139" s="53" t="s">
        <v>482</v>
      </c>
      <c r="D139" s="53" t="s">
        <v>467</v>
      </c>
      <c r="E139" s="62" t="s">
        <v>468</v>
      </c>
      <c r="F139" s="76">
        <v>63</v>
      </c>
      <c r="G139" s="71">
        <v>150</v>
      </c>
    </row>
    <row r="140" spans="2:7" x14ac:dyDescent="0.25">
      <c r="B140" s="52">
        <v>4417</v>
      </c>
      <c r="C140" s="53" t="s">
        <v>483</v>
      </c>
      <c r="D140" s="53" t="s">
        <v>467</v>
      </c>
      <c r="E140" s="62" t="s">
        <v>468</v>
      </c>
      <c r="F140" s="76">
        <v>77</v>
      </c>
      <c r="G140" s="71">
        <v>124</v>
      </c>
    </row>
    <row r="141" spans="2:7" x14ac:dyDescent="0.25">
      <c r="B141" s="52">
        <v>4418</v>
      </c>
      <c r="C141" s="53" t="s">
        <v>484</v>
      </c>
      <c r="D141" s="53" t="s">
        <v>467</v>
      </c>
      <c r="E141" s="62" t="s">
        <v>468</v>
      </c>
      <c r="F141" s="76">
        <v>52</v>
      </c>
      <c r="G141" s="71">
        <v>41</v>
      </c>
    </row>
    <row r="142" spans="2:7" x14ac:dyDescent="0.25">
      <c r="B142" s="52">
        <v>4419</v>
      </c>
      <c r="C142" s="53" t="s">
        <v>485</v>
      </c>
      <c r="D142" s="53" t="s">
        <v>467</v>
      </c>
      <c r="E142" s="62" t="s">
        <v>468</v>
      </c>
      <c r="F142" s="76">
        <v>94</v>
      </c>
      <c r="G142" s="71">
        <v>138</v>
      </c>
    </row>
    <row r="143" spans="2:7" x14ac:dyDescent="0.25">
      <c r="B143" s="52">
        <v>4420</v>
      </c>
      <c r="C143" s="53" t="s">
        <v>486</v>
      </c>
      <c r="D143" s="53" t="s">
        <v>467</v>
      </c>
      <c r="E143" s="62" t="s">
        <v>468</v>
      </c>
      <c r="F143" s="76">
        <v>30</v>
      </c>
      <c r="G143" s="71">
        <v>104</v>
      </c>
    </row>
    <row r="144" spans="2:7" x14ac:dyDescent="0.25">
      <c r="B144" s="52">
        <v>4421</v>
      </c>
      <c r="C144" s="53" t="s">
        <v>487</v>
      </c>
      <c r="D144" s="53" t="s">
        <v>467</v>
      </c>
      <c r="E144" s="62" t="s">
        <v>468</v>
      </c>
      <c r="F144" s="76">
        <v>119</v>
      </c>
      <c r="G144" s="71">
        <v>187</v>
      </c>
    </row>
    <row r="145" spans="2:7" x14ac:dyDescent="0.25">
      <c r="B145" s="52">
        <v>4422</v>
      </c>
      <c r="C145" s="53" t="s">
        <v>488</v>
      </c>
      <c r="D145" s="53" t="s">
        <v>467</v>
      </c>
      <c r="E145" s="62" t="s">
        <v>468</v>
      </c>
      <c r="F145" s="76">
        <v>92</v>
      </c>
      <c r="G145" s="71">
        <v>180</v>
      </c>
    </row>
    <row r="146" spans="2:7" x14ac:dyDescent="0.25">
      <c r="B146" s="52">
        <v>4423</v>
      </c>
      <c r="C146" s="53" t="s">
        <v>26</v>
      </c>
      <c r="D146" s="53" t="s">
        <v>467</v>
      </c>
      <c r="E146" s="62" t="s">
        <v>468</v>
      </c>
      <c r="F146" s="76">
        <v>85</v>
      </c>
      <c r="G146" s="71">
        <v>54</v>
      </c>
    </row>
    <row r="147" spans="2:7" x14ac:dyDescent="0.25">
      <c r="B147" s="52">
        <v>4424</v>
      </c>
      <c r="C147" s="53" t="s">
        <v>489</v>
      </c>
      <c r="D147" s="53" t="s">
        <v>467</v>
      </c>
      <c r="E147" s="62" t="s">
        <v>468</v>
      </c>
      <c r="F147" s="76">
        <v>46</v>
      </c>
      <c r="G147" s="71">
        <v>50</v>
      </c>
    </row>
    <row r="148" spans="2:7" x14ac:dyDescent="0.25">
      <c r="B148" s="52">
        <v>4425</v>
      </c>
      <c r="C148" s="53" t="s">
        <v>490</v>
      </c>
      <c r="D148" s="53" t="s">
        <v>467</v>
      </c>
      <c r="E148" s="62" t="s">
        <v>468</v>
      </c>
      <c r="F148" s="76">
        <v>160</v>
      </c>
      <c r="G148" s="71">
        <v>184</v>
      </c>
    </row>
    <row r="149" spans="2:7" x14ac:dyDescent="0.25">
      <c r="B149" s="52">
        <v>4426</v>
      </c>
      <c r="C149" s="53" t="s">
        <v>491</v>
      </c>
      <c r="D149" s="53" t="s">
        <v>467</v>
      </c>
      <c r="E149" s="62" t="s">
        <v>468</v>
      </c>
      <c r="F149" s="76">
        <v>290</v>
      </c>
      <c r="G149" s="71">
        <v>287</v>
      </c>
    </row>
    <row r="150" spans="2:7" x14ac:dyDescent="0.25">
      <c r="B150" s="52">
        <v>4427</v>
      </c>
      <c r="C150" s="53" t="s">
        <v>492</v>
      </c>
      <c r="D150" s="53" t="s">
        <v>467</v>
      </c>
      <c r="E150" s="62" t="s">
        <v>468</v>
      </c>
      <c r="F150" s="76">
        <v>129</v>
      </c>
      <c r="G150" s="71">
        <v>212</v>
      </c>
    </row>
    <row r="151" spans="2:7" x14ac:dyDescent="0.25">
      <c r="B151" s="52">
        <v>5201</v>
      </c>
      <c r="C151" s="53" t="s">
        <v>493</v>
      </c>
      <c r="D151" s="53" t="s">
        <v>207</v>
      </c>
      <c r="E151" s="62" t="s">
        <v>494</v>
      </c>
      <c r="F151" s="76">
        <v>138</v>
      </c>
      <c r="G151" s="71">
        <v>222</v>
      </c>
    </row>
    <row r="152" spans="2:7" x14ac:dyDescent="0.25">
      <c r="B152" s="52">
        <v>5202</v>
      </c>
      <c r="C152" s="53" t="s">
        <v>495</v>
      </c>
      <c r="D152" s="53" t="s">
        <v>207</v>
      </c>
      <c r="E152" s="62" t="s">
        <v>494</v>
      </c>
      <c r="F152" s="76">
        <v>267</v>
      </c>
      <c r="G152" s="71">
        <v>251</v>
      </c>
    </row>
    <row r="153" spans="2:7" x14ac:dyDescent="0.25">
      <c r="B153" s="52">
        <v>5203</v>
      </c>
      <c r="C153" s="53" t="s">
        <v>496</v>
      </c>
      <c r="D153" s="53" t="s">
        <v>207</v>
      </c>
      <c r="E153" s="62" t="s">
        <v>494</v>
      </c>
      <c r="F153" s="76">
        <v>40</v>
      </c>
      <c r="G153" s="71">
        <v>102</v>
      </c>
    </row>
    <row r="154" spans="2:7" x14ac:dyDescent="0.25">
      <c r="B154" s="52">
        <v>5204</v>
      </c>
      <c r="C154" s="53" t="s">
        <v>497</v>
      </c>
      <c r="D154" s="53" t="s">
        <v>207</v>
      </c>
      <c r="E154" s="62" t="s">
        <v>494</v>
      </c>
      <c r="F154" s="76">
        <v>234</v>
      </c>
      <c r="G154" s="71">
        <v>246</v>
      </c>
    </row>
    <row r="155" spans="2:7" x14ac:dyDescent="0.25">
      <c r="B155" s="52">
        <v>5205</v>
      </c>
      <c r="C155" s="53" t="s">
        <v>498</v>
      </c>
      <c r="D155" s="53" t="s">
        <v>207</v>
      </c>
      <c r="E155" s="62" t="s">
        <v>494</v>
      </c>
      <c r="F155" s="76">
        <v>301</v>
      </c>
      <c r="G155" s="71">
        <v>299</v>
      </c>
    </row>
    <row r="156" spans="2:7" x14ac:dyDescent="0.25">
      <c r="B156" s="52">
        <v>5206</v>
      </c>
      <c r="C156" s="53" t="s">
        <v>499</v>
      </c>
      <c r="D156" s="53" t="s">
        <v>207</v>
      </c>
      <c r="E156" s="62" t="s">
        <v>494</v>
      </c>
      <c r="F156" s="76">
        <v>180</v>
      </c>
      <c r="G156" s="71">
        <v>205</v>
      </c>
    </row>
    <row r="157" spans="2:7" x14ac:dyDescent="0.25">
      <c r="B157" s="52">
        <v>5207</v>
      </c>
      <c r="C157" s="53" t="s">
        <v>500</v>
      </c>
      <c r="D157" s="53" t="s">
        <v>207</v>
      </c>
      <c r="E157" s="62" t="s">
        <v>494</v>
      </c>
      <c r="F157" s="76">
        <v>255</v>
      </c>
      <c r="G157" s="71">
        <v>265</v>
      </c>
    </row>
    <row r="158" spans="2:7" x14ac:dyDescent="0.25">
      <c r="B158" s="52">
        <v>5208</v>
      </c>
      <c r="C158" s="53" t="s">
        <v>501</v>
      </c>
      <c r="D158" s="53" t="s">
        <v>207</v>
      </c>
      <c r="E158" s="62" t="s">
        <v>494</v>
      </c>
      <c r="F158" s="76">
        <v>206</v>
      </c>
      <c r="G158" s="71">
        <v>265</v>
      </c>
    </row>
    <row r="159" spans="2:7" x14ac:dyDescent="0.25">
      <c r="B159" s="52">
        <v>5209</v>
      </c>
      <c r="C159" s="53" t="s">
        <v>502</v>
      </c>
      <c r="D159" s="53" t="s">
        <v>207</v>
      </c>
      <c r="E159" s="62" t="s">
        <v>494</v>
      </c>
      <c r="F159" s="76">
        <v>189</v>
      </c>
      <c r="G159" s="71">
        <v>219</v>
      </c>
    </row>
    <row r="160" spans="2:7" x14ac:dyDescent="0.25">
      <c r="B160" s="52">
        <v>5210</v>
      </c>
      <c r="C160" s="53" t="s">
        <v>503</v>
      </c>
      <c r="D160" s="53" t="s">
        <v>207</v>
      </c>
      <c r="E160" s="62" t="s">
        <v>494</v>
      </c>
      <c r="F160" s="76">
        <v>224</v>
      </c>
      <c r="G160" s="71">
        <v>233</v>
      </c>
    </row>
    <row r="161" spans="2:7" x14ac:dyDescent="0.25">
      <c r="B161" s="52">
        <v>5211</v>
      </c>
      <c r="C161" s="53" t="s">
        <v>504</v>
      </c>
      <c r="D161" s="53" t="s">
        <v>207</v>
      </c>
      <c r="E161" s="62" t="s">
        <v>494</v>
      </c>
      <c r="F161" s="76">
        <v>244</v>
      </c>
      <c r="G161" s="71">
        <v>254</v>
      </c>
    </row>
    <row r="162" spans="2:7" x14ac:dyDescent="0.25">
      <c r="B162" s="52">
        <v>5212</v>
      </c>
      <c r="C162" s="53" t="s">
        <v>505</v>
      </c>
      <c r="D162" s="53" t="s">
        <v>207</v>
      </c>
      <c r="E162" s="62" t="s">
        <v>494</v>
      </c>
      <c r="F162" s="76">
        <v>181</v>
      </c>
      <c r="G162" s="71">
        <v>199</v>
      </c>
    </row>
    <row r="163" spans="2:7" x14ac:dyDescent="0.25">
      <c r="B163" s="52">
        <v>5213</v>
      </c>
      <c r="C163" s="53" t="s">
        <v>506</v>
      </c>
      <c r="D163" s="53" t="s">
        <v>207</v>
      </c>
      <c r="E163" s="62" t="s">
        <v>494</v>
      </c>
      <c r="F163" s="76">
        <v>170</v>
      </c>
      <c r="G163" s="71">
        <v>194</v>
      </c>
    </row>
    <row r="164" spans="2:7" x14ac:dyDescent="0.25">
      <c r="B164" s="52">
        <v>5214</v>
      </c>
      <c r="C164" s="53" t="s">
        <v>29</v>
      </c>
      <c r="D164" s="53" t="s">
        <v>207</v>
      </c>
      <c r="E164" s="62" t="s">
        <v>494</v>
      </c>
      <c r="F164" s="76">
        <v>125</v>
      </c>
      <c r="G164" s="71">
        <v>124</v>
      </c>
    </row>
    <row r="165" spans="2:7" x14ac:dyDescent="0.25">
      <c r="B165" s="52">
        <v>5215</v>
      </c>
      <c r="C165" s="53" t="s">
        <v>41</v>
      </c>
      <c r="D165" s="53" t="s">
        <v>207</v>
      </c>
      <c r="E165" s="62" t="s">
        <v>494</v>
      </c>
      <c r="F165" s="76">
        <v>214</v>
      </c>
      <c r="G165" s="71">
        <v>256</v>
      </c>
    </row>
    <row r="166" spans="2:7" x14ac:dyDescent="0.25">
      <c r="B166" s="52">
        <v>5216</v>
      </c>
      <c r="C166" s="53" t="s">
        <v>34</v>
      </c>
      <c r="D166" s="53" t="s">
        <v>207</v>
      </c>
      <c r="E166" s="62" t="s">
        <v>494</v>
      </c>
      <c r="F166" s="76">
        <v>154</v>
      </c>
      <c r="G166" s="71">
        <v>89</v>
      </c>
    </row>
    <row r="167" spans="2:7" x14ac:dyDescent="0.25">
      <c r="B167" s="52">
        <v>5217</v>
      </c>
      <c r="C167" s="53" t="s">
        <v>507</v>
      </c>
      <c r="D167" s="53" t="s">
        <v>207</v>
      </c>
      <c r="E167" s="62" t="s">
        <v>494</v>
      </c>
      <c r="F167" s="76">
        <v>120</v>
      </c>
      <c r="G167" s="71">
        <v>100</v>
      </c>
    </row>
    <row r="168" spans="2:7" x14ac:dyDescent="0.25">
      <c r="B168" s="52">
        <v>5218</v>
      </c>
      <c r="C168" s="53" t="s">
        <v>43</v>
      </c>
      <c r="D168" s="53" t="s">
        <v>207</v>
      </c>
      <c r="E168" s="62" t="s">
        <v>494</v>
      </c>
      <c r="F168" s="76">
        <v>221</v>
      </c>
      <c r="G168" s="71">
        <v>283</v>
      </c>
    </row>
    <row r="169" spans="2:7" x14ac:dyDescent="0.25">
      <c r="B169" s="52">
        <v>5219</v>
      </c>
      <c r="C169" s="53" t="s">
        <v>508</v>
      </c>
      <c r="D169" s="53" t="s">
        <v>207</v>
      </c>
      <c r="E169" s="62" t="s">
        <v>494</v>
      </c>
      <c r="F169" s="76">
        <v>20</v>
      </c>
      <c r="G169" s="71">
        <v>15</v>
      </c>
    </row>
    <row r="170" spans="2:7" x14ac:dyDescent="0.25">
      <c r="B170" s="52">
        <v>5220</v>
      </c>
      <c r="C170" s="53" t="s">
        <v>509</v>
      </c>
      <c r="D170" s="53" t="s">
        <v>207</v>
      </c>
      <c r="E170" s="62" t="s">
        <v>494</v>
      </c>
      <c r="F170" s="76">
        <v>212</v>
      </c>
      <c r="G170" s="71">
        <v>136</v>
      </c>
    </row>
    <row r="171" spans="2:7" x14ac:dyDescent="0.25">
      <c r="B171" s="52">
        <v>5221</v>
      </c>
      <c r="C171" s="53" t="s">
        <v>510</v>
      </c>
      <c r="D171" s="53" t="s">
        <v>207</v>
      </c>
      <c r="E171" s="62" t="s">
        <v>494</v>
      </c>
      <c r="F171" s="76">
        <v>191</v>
      </c>
      <c r="G171" s="71">
        <v>255</v>
      </c>
    </row>
    <row r="172" spans="2:7" x14ac:dyDescent="0.25">
      <c r="B172" s="52">
        <v>5301</v>
      </c>
      <c r="C172" s="53" t="s">
        <v>511</v>
      </c>
      <c r="D172" s="53" t="s">
        <v>103</v>
      </c>
      <c r="E172" s="62" t="s">
        <v>512</v>
      </c>
      <c r="F172" s="76">
        <v>44</v>
      </c>
      <c r="G172" s="71">
        <v>52</v>
      </c>
    </row>
    <row r="173" spans="2:7" x14ac:dyDescent="0.25">
      <c r="B173" s="52">
        <v>5302</v>
      </c>
      <c r="C173" s="53" t="s">
        <v>513</v>
      </c>
      <c r="D173" s="53" t="s">
        <v>103</v>
      </c>
      <c r="E173" s="62" t="s">
        <v>512</v>
      </c>
      <c r="F173" s="76">
        <v>251</v>
      </c>
      <c r="G173" s="71">
        <v>192</v>
      </c>
    </row>
    <row r="174" spans="2:7" x14ac:dyDescent="0.25">
      <c r="B174" s="52">
        <v>5303</v>
      </c>
      <c r="C174" s="53" t="s">
        <v>53</v>
      </c>
      <c r="D174" s="53" t="s">
        <v>103</v>
      </c>
      <c r="E174" s="62" t="s">
        <v>512</v>
      </c>
      <c r="F174" s="76">
        <v>292</v>
      </c>
      <c r="G174" s="71">
        <v>293</v>
      </c>
    </row>
    <row r="175" spans="2:7" x14ac:dyDescent="0.25">
      <c r="B175" s="52">
        <v>5304</v>
      </c>
      <c r="C175" s="53" t="s">
        <v>514</v>
      </c>
      <c r="D175" s="53" t="s">
        <v>103</v>
      </c>
      <c r="E175" s="62" t="s">
        <v>512</v>
      </c>
      <c r="F175" s="76">
        <v>227</v>
      </c>
      <c r="G175" s="71">
        <v>164</v>
      </c>
    </row>
    <row r="176" spans="2:7" x14ac:dyDescent="0.25">
      <c r="B176" s="52">
        <v>5305</v>
      </c>
      <c r="C176" s="53" t="s">
        <v>515</v>
      </c>
      <c r="D176" s="53" t="s">
        <v>103</v>
      </c>
      <c r="E176" s="62" t="s">
        <v>512</v>
      </c>
      <c r="F176" s="76">
        <v>276</v>
      </c>
      <c r="G176" s="71">
        <v>283</v>
      </c>
    </row>
    <row r="177" spans="2:7" x14ac:dyDescent="0.25">
      <c r="B177" s="52">
        <v>5306</v>
      </c>
      <c r="C177" s="53" t="s">
        <v>516</v>
      </c>
      <c r="D177" s="53" t="s">
        <v>103</v>
      </c>
      <c r="E177" s="62" t="s">
        <v>512</v>
      </c>
      <c r="F177" s="76">
        <v>299</v>
      </c>
      <c r="G177" s="71">
        <v>303</v>
      </c>
    </row>
    <row r="178" spans="2:7" x14ac:dyDescent="0.25">
      <c r="B178" s="52">
        <v>5307</v>
      </c>
      <c r="C178" s="53" t="s">
        <v>517</v>
      </c>
      <c r="D178" s="53" t="s">
        <v>103</v>
      </c>
      <c r="E178" s="62" t="s">
        <v>512</v>
      </c>
      <c r="F178" s="76">
        <v>295</v>
      </c>
      <c r="G178" s="71">
        <v>218</v>
      </c>
    </row>
    <row r="179" spans="2:7" x14ac:dyDescent="0.25">
      <c r="B179" s="52">
        <v>5308</v>
      </c>
      <c r="C179" s="53" t="s">
        <v>518</v>
      </c>
      <c r="D179" s="53" t="s">
        <v>103</v>
      </c>
      <c r="E179" s="62" t="s">
        <v>512</v>
      </c>
      <c r="F179" s="76">
        <v>109</v>
      </c>
      <c r="G179" s="71">
        <v>79</v>
      </c>
    </row>
    <row r="180" spans="2:7" x14ac:dyDescent="0.25">
      <c r="B180" s="52">
        <v>5309</v>
      </c>
      <c r="C180" s="53" t="s">
        <v>519</v>
      </c>
      <c r="D180" s="53" t="s">
        <v>103</v>
      </c>
      <c r="E180" s="62" t="s">
        <v>512</v>
      </c>
      <c r="F180" s="76">
        <v>176</v>
      </c>
      <c r="G180" s="71">
        <v>160</v>
      </c>
    </row>
    <row r="181" spans="2:7" x14ac:dyDescent="0.25">
      <c r="B181" s="52">
        <v>5310</v>
      </c>
      <c r="C181" s="53" t="s">
        <v>520</v>
      </c>
      <c r="D181" s="53" t="s">
        <v>103</v>
      </c>
      <c r="E181" s="62" t="s">
        <v>512</v>
      </c>
      <c r="F181" s="76">
        <v>173</v>
      </c>
      <c r="G181" s="71">
        <v>178</v>
      </c>
    </row>
    <row r="182" spans="2:7" x14ac:dyDescent="0.25">
      <c r="B182" s="52">
        <v>5311</v>
      </c>
      <c r="C182" s="53" t="s">
        <v>57</v>
      </c>
      <c r="D182" s="53" t="s">
        <v>103</v>
      </c>
      <c r="E182" s="62" t="s">
        <v>512</v>
      </c>
      <c r="F182" s="76">
        <v>300</v>
      </c>
      <c r="G182" s="71">
        <v>301</v>
      </c>
    </row>
    <row r="183" spans="2:7" x14ac:dyDescent="0.25">
      <c r="B183" s="52">
        <v>5312</v>
      </c>
      <c r="C183" s="53" t="s">
        <v>58</v>
      </c>
      <c r="D183" s="53" t="s">
        <v>103</v>
      </c>
      <c r="E183" s="62" t="s">
        <v>512</v>
      </c>
      <c r="F183" s="76">
        <v>303</v>
      </c>
      <c r="G183" s="71">
        <v>285</v>
      </c>
    </row>
    <row r="184" spans="2:7" x14ac:dyDescent="0.25">
      <c r="B184" s="52">
        <v>5313</v>
      </c>
      <c r="C184" s="53" t="s">
        <v>521</v>
      </c>
      <c r="D184" s="53" t="s">
        <v>103</v>
      </c>
      <c r="E184" s="62" t="s">
        <v>512</v>
      </c>
      <c r="F184" s="76">
        <v>266</v>
      </c>
      <c r="G184" s="71">
        <v>195</v>
      </c>
    </row>
    <row r="185" spans="2:7" x14ac:dyDescent="0.25">
      <c r="B185" s="52">
        <v>5314</v>
      </c>
      <c r="C185" s="53" t="s">
        <v>248</v>
      </c>
      <c r="D185" s="53" t="s">
        <v>103</v>
      </c>
      <c r="E185" s="62" t="s">
        <v>512</v>
      </c>
      <c r="F185" s="76">
        <v>277</v>
      </c>
      <c r="G185" s="71">
        <v>276</v>
      </c>
    </row>
    <row r="186" spans="2:7" x14ac:dyDescent="0.25">
      <c r="B186" s="52">
        <v>5315</v>
      </c>
      <c r="C186" s="53" t="s">
        <v>39</v>
      </c>
      <c r="D186" s="53" t="s">
        <v>103</v>
      </c>
      <c r="E186" s="62" t="s">
        <v>512</v>
      </c>
      <c r="F186" s="76">
        <v>202</v>
      </c>
      <c r="G186" s="71">
        <v>140</v>
      </c>
    </row>
    <row r="187" spans="2:7" x14ac:dyDescent="0.25">
      <c r="B187" s="52">
        <v>5316</v>
      </c>
      <c r="C187" s="53" t="s">
        <v>522</v>
      </c>
      <c r="D187" s="53" t="s">
        <v>103</v>
      </c>
      <c r="E187" s="62" t="s">
        <v>512</v>
      </c>
      <c r="F187" s="76">
        <v>293</v>
      </c>
      <c r="G187" s="71">
        <v>276</v>
      </c>
    </row>
    <row r="188" spans="2:7" x14ac:dyDescent="0.25">
      <c r="B188" s="52">
        <v>5317</v>
      </c>
      <c r="C188" s="53" t="s">
        <v>523</v>
      </c>
      <c r="D188" s="53" t="s">
        <v>103</v>
      </c>
      <c r="E188" s="62" t="s">
        <v>512</v>
      </c>
      <c r="F188" s="76">
        <v>51</v>
      </c>
      <c r="G188" s="71">
        <v>33</v>
      </c>
    </row>
    <row r="189" spans="2:7" x14ac:dyDescent="0.25">
      <c r="B189" s="52">
        <v>5318</v>
      </c>
      <c r="C189" s="53" t="s">
        <v>524</v>
      </c>
      <c r="D189" s="53" t="s">
        <v>103</v>
      </c>
      <c r="E189" s="62" t="s">
        <v>512</v>
      </c>
      <c r="F189" s="76">
        <v>204</v>
      </c>
      <c r="G189" s="71">
        <v>146</v>
      </c>
    </row>
    <row r="190" spans="2:7" x14ac:dyDescent="0.25">
      <c r="B190" s="52">
        <v>5319</v>
      </c>
      <c r="C190" s="53" t="s">
        <v>55</v>
      </c>
      <c r="D190" s="53" t="s">
        <v>103</v>
      </c>
      <c r="E190" s="62" t="s">
        <v>512</v>
      </c>
      <c r="F190" s="76">
        <v>296</v>
      </c>
      <c r="G190" s="71">
        <v>291</v>
      </c>
    </row>
    <row r="191" spans="2:7" x14ac:dyDescent="0.25">
      <c r="B191" s="52">
        <v>7501</v>
      </c>
      <c r="C191" s="53" t="s">
        <v>525</v>
      </c>
      <c r="D191" s="53" t="s">
        <v>237</v>
      </c>
      <c r="E191" s="62" t="s">
        <v>526</v>
      </c>
      <c r="F191" s="76">
        <v>261</v>
      </c>
      <c r="G191" s="71">
        <v>238</v>
      </c>
    </row>
    <row r="192" spans="2:7" x14ac:dyDescent="0.25">
      <c r="B192" s="52">
        <v>7502</v>
      </c>
      <c r="C192" s="53" t="s">
        <v>527</v>
      </c>
      <c r="D192" s="53" t="s">
        <v>237</v>
      </c>
      <c r="E192" s="62" t="s">
        <v>526</v>
      </c>
      <c r="F192" s="76">
        <v>239</v>
      </c>
      <c r="G192" s="71">
        <v>244</v>
      </c>
    </row>
    <row r="193" spans="2:7" x14ac:dyDescent="0.25">
      <c r="B193" s="52">
        <v>7503</v>
      </c>
      <c r="C193" s="53" t="s">
        <v>528</v>
      </c>
      <c r="D193" s="53" t="s">
        <v>237</v>
      </c>
      <c r="E193" s="62" t="s">
        <v>526</v>
      </c>
      <c r="F193" s="76">
        <v>60</v>
      </c>
      <c r="G193" s="71">
        <v>70</v>
      </c>
    </row>
    <row r="194" spans="2:7" x14ac:dyDescent="0.25">
      <c r="B194" s="52">
        <v>7504</v>
      </c>
      <c r="C194" s="53" t="s">
        <v>529</v>
      </c>
      <c r="D194" s="53" t="s">
        <v>237</v>
      </c>
      <c r="E194" s="62" t="s">
        <v>526</v>
      </c>
      <c r="F194" s="76">
        <v>279</v>
      </c>
      <c r="G194" s="71">
        <v>247</v>
      </c>
    </row>
    <row r="195" spans="2:7" x14ac:dyDescent="0.25">
      <c r="B195" s="52">
        <v>7505</v>
      </c>
      <c r="C195" s="53" t="s">
        <v>30</v>
      </c>
      <c r="D195" s="53" t="s">
        <v>237</v>
      </c>
      <c r="E195" s="62" t="s">
        <v>526</v>
      </c>
      <c r="F195" s="76">
        <v>133</v>
      </c>
      <c r="G195" s="71">
        <v>95</v>
      </c>
    </row>
    <row r="196" spans="2:7" x14ac:dyDescent="0.25">
      <c r="B196" s="52">
        <v>7506</v>
      </c>
      <c r="C196" s="53" t="s">
        <v>530</v>
      </c>
      <c r="D196" s="53" t="s">
        <v>237</v>
      </c>
      <c r="E196" s="62" t="s">
        <v>526</v>
      </c>
      <c r="F196" s="76">
        <v>230</v>
      </c>
      <c r="G196" s="71">
        <v>249</v>
      </c>
    </row>
    <row r="197" spans="2:7" x14ac:dyDescent="0.25">
      <c r="B197" s="52">
        <v>7507</v>
      </c>
      <c r="C197" s="53" t="s">
        <v>531</v>
      </c>
      <c r="D197" s="53" t="s">
        <v>237</v>
      </c>
      <c r="E197" s="62" t="s">
        <v>526</v>
      </c>
      <c r="F197" s="76">
        <v>67</v>
      </c>
      <c r="G197" s="71">
        <v>44</v>
      </c>
    </row>
    <row r="198" spans="2:7" x14ac:dyDescent="0.25">
      <c r="B198" s="52">
        <v>7508</v>
      </c>
      <c r="C198" s="53" t="s">
        <v>532</v>
      </c>
      <c r="D198" s="53" t="s">
        <v>237</v>
      </c>
      <c r="E198" s="62" t="s">
        <v>526</v>
      </c>
      <c r="F198" s="76">
        <v>35</v>
      </c>
      <c r="G198" s="71">
        <v>90</v>
      </c>
    </row>
    <row r="199" spans="2:7" x14ac:dyDescent="0.25">
      <c r="B199" s="52">
        <v>7509</v>
      </c>
      <c r="C199" s="53" t="s">
        <v>48</v>
      </c>
      <c r="D199" s="53" t="s">
        <v>237</v>
      </c>
      <c r="E199" s="62" t="s">
        <v>526</v>
      </c>
      <c r="F199" s="76">
        <v>258</v>
      </c>
      <c r="G199" s="71">
        <v>240</v>
      </c>
    </row>
    <row r="200" spans="2:7" x14ac:dyDescent="0.25">
      <c r="B200" s="52">
        <v>7510</v>
      </c>
      <c r="C200" s="53" t="s">
        <v>533</v>
      </c>
      <c r="D200" s="53" t="s">
        <v>237</v>
      </c>
      <c r="E200" s="62" t="s">
        <v>526</v>
      </c>
      <c r="F200" s="76">
        <v>228</v>
      </c>
      <c r="G200" s="71">
        <v>205</v>
      </c>
    </row>
    <row r="201" spans="2:7" x14ac:dyDescent="0.25">
      <c r="B201" s="52">
        <v>7511</v>
      </c>
      <c r="C201" s="53" t="s">
        <v>534</v>
      </c>
      <c r="D201" s="53" t="s">
        <v>237</v>
      </c>
      <c r="E201" s="62" t="s">
        <v>526</v>
      </c>
      <c r="F201" s="76">
        <v>288</v>
      </c>
      <c r="G201" s="71">
        <v>294</v>
      </c>
    </row>
    <row r="202" spans="2:7" x14ac:dyDescent="0.25">
      <c r="B202" s="52">
        <v>7512</v>
      </c>
      <c r="C202" s="53" t="s">
        <v>535</v>
      </c>
      <c r="D202" s="53" t="s">
        <v>237</v>
      </c>
      <c r="E202" s="62" t="s">
        <v>526</v>
      </c>
      <c r="F202" s="76">
        <v>86</v>
      </c>
      <c r="G202" s="71">
        <v>109</v>
      </c>
    </row>
    <row r="203" spans="2:7" x14ac:dyDescent="0.25">
      <c r="B203" s="52">
        <v>7513</v>
      </c>
      <c r="C203" s="53" t="s">
        <v>536</v>
      </c>
      <c r="D203" s="53" t="s">
        <v>237</v>
      </c>
      <c r="E203" s="62" t="s">
        <v>526</v>
      </c>
      <c r="F203" s="76">
        <v>97</v>
      </c>
      <c r="G203" s="71">
        <v>59</v>
      </c>
    </row>
    <row r="204" spans="2:7" x14ac:dyDescent="0.25">
      <c r="B204" s="52">
        <v>7514</v>
      </c>
      <c r="C204" s="53" t="s">
        <v>54</v>
      </c>
      <c r="D204" s="53" t="s">
        <v>237</v>
      </c>
      <c r="E204" s="62" t="s">
        <v>526</v>
      </c>
      <c r="F204" s="76">
        <v>293</v>
      </c>
      <c r="G204" s="71">
        <v>290</v>
      </c>
    </row>
    <row r="205" spans="2:7" x14ac:dyDescent="0.25">
      <c r="B205" s="52">
        <v>7515</v>
      </c>
      <c r="C205" s="53" t="s">
        <v>537</v>
      </c>
      <c r="D205" s="53" t="s">
        <v>237</v>
      </c>
      <c r="E205" s="62" t="s">
        <v>526</v>
      </c>
      <c r="F205" s="76">
        <v>226</v>
      </c>
      <c r="G205" s="71">
        <v>278</v>
      </c>
    </row>
    <row r="206" spans="2:7" x14ac:dyDescent="0.25">
      <c r="B206" s="52">
        <v>7516</v>
      </c>
      <c r="C206" s="53" t="s">
        <v>538</v>
      </c>
      <c r="D206" s="53" t="s">
        <v>237</v>
      </c>
      <c r="E206" s="62" t="s">
        <v>526</v>
      </c>
      <c r="F206" s="76">
        <v>273</v>
      </c>
      <c r="G206" s="71">
        <v>232</v>
      </c>
    </row>
    <row r="207" spans="2:7" x14ac:dyDescent="0.25">
      <c r="B207" s="52">
        <v>7517</v>
      </c>
      <c r="C207" s="53" t="s">
        <v>539</v>
      </c>
      <c r="D207" s="53" t="s">
        <v>237</v>
      </c>
      <c r="E207" s="62" t="s">
        <v>526</v>
      </c>
      <c r="F207" s="76">
        <v>179</v>
      </c>
      <c r="G207" s="71">
        <v>114</v>
      </c>
    </row>
    <row r="208" spans="2:7" x14ac:dyDescent="0.25">
      <c r="B208" s="52">
        <v>7518</v>
      </c>
      <c r="C208" s="53" t="s">
        <v>540</v>
      </c>
      <c r="D208" s="53" t="s">
        <v>237</v>
      </c>
      <c r="E208" s="62" t="s">
        <v>526</v>
      </c>
      <c r="F208" s="76">
        <v>181</v>
      </c>
      <c r="G208" s="71">
        <v>132</v>
      </c>
    </row>
    <row r="209" spans="2:7" x14ac:dyDescent="0.25">
      <c r="B209" s="52">
        <v>7519</v>
      </c>
      <c r="C209" s="53" t="s">
        <v>541</v>
      </c>
      <c r="D209" s="53" t="s">
        <v>237</v>
      </c>
      <c r="E209" s="62" t="s">
        <v>526</v>
      </c>
      <c r="F209" s="76">
        <v>297</v>
      </c>
      <c r="G209" s="71">
        <v>251</v>
      </c>
    </row>
    <row r="210" spans="2:7" x14ac:dyDescent="0.25">
      <c r="B210" s="52">
        <v>7520</v>
      </c>
      <c r="C210" s="53" t="s">
        <v>56</v>
      </c>
      <c r="D210" s="53" t="s">
        <v>237</v>
      </c>
      <c r="E210" s="62" t="s">
        <v>526</v>
      </c>
      <c r="F210" s="76">
        <v>298</v>
      </c>
      <c r="G210" s="71">
        <v>264</v>
      </c>
    </row>
    <row r="211" spans="2:7" x14ac:dyDescent="0.25">
      <c r="B211" s="52">
        <v>7521</v>
      </c>
      <c r="C211" s="53" t="s">
        <v>542</v>
      </c>
      <c r="D211" s="53" t="s">
        <v>237</v>
      </c>
      <c r="E211" s="62" t="s">
        <v>526</v>
      </c>
      <c r="F211" s="76">
        <v>44</v>
      </c>
      <c r="G211" s="71">
        <v>34</v>
      </c>
    </row>
    <row r="212" spans="2:7" x14ac:dyDescent="0.25">
      <c r="B212" s="52">
        <v>7522</v>
      </c>
      <c r="C212" s="53" t="s">
        <v>543</v>
      </c>
      <c r="D212" s="53" t="s">
        <v>237</v>
      </c>
      <c r="E212" s="62" t="s">
        <v>526</v>
      </c>
      <c r="F212" s="76">
        <v>79</v>
      </c>
      <c r="G212" s="71">
        <v>65</v>
      </c>
    </row>
    <row r="213" spans="2:7" x14ac:dyDescent="0.25">
      <c r="B213" s="52">
        <v>7523</v>
      </c>
      <c r="C213" s="53" t="s">
        <v>544</v>
      </c>
      <c r="D213" s="53" t="s">
        <v>237</v>
      </c>
      <c r="E213" s="62" t="s">
        <v>526</v>
      </c>
      <c r="F213" s="76">
        <v>244</v>
      </c>
      <c r="G213" s="71">
        <v>179</v>
      </c>
    </row>
    <row r="214" spans="2:7" x14ac:dyDescent="0.25">
      <c r="B214" s="52">
        <v>7524</v>
      </c>
      <c r="C214" s="53" t="s">
        <v>545</v>
      </c>
      <c r="D214" s="53" t="s">
        <v>237</v>
      </c>
      <c r="E214" s="62" t="s">
        <v>526</v>
      </c>
      <c r="F214" s="76">
        <v>201</v>
      </c>
      <c r="G214" s="71">
        <v>163</v>
      </c>
    </row>
    <row r="215" spans="2:7" x14ac:dyDescent="0.25">
      <c r="B215" s="52">
        <v>7525</v>
      </c>
      <c r="C215" s="53" t="s">
        <v>546</v>
      </c>
      <c r="D215" s="53" t="s">
        <v>237</v>
      </c>
      <c r="E215" s="62" t="s">
        <v>526</v>
      </c>
      <c r="F215" s="76">
        <v>14</v>
      </c>
      <c r="G215" s="71">
        <v>11</v>
      </c>
    </row>
    <row r="216" spans="2:7" x14ac:dyDescent="0.25">
      <c r="B216" s="52">
        <v>7526</v>
      </c>
      <c r="C216" s="53" t="s">
        <v>547</v>
      </c>
      <c r="D216" s="53" t="s">
        <v>237</v>
      </c>
      <c r="E216" s="62" t="s">
        <v>526</v>
      </c>
      <c r="F216" s="76">
        <v>68</v>
      </c>
      <c r="G216" s="71">
        <v>97</v>
      </c>
    </row>
    <row r="217" spans="2:7" x14ac:dyDescent="0.25">
      <c r="B217" s="52">
        <v>7527</v>
      </c>
      <c r="C217" s="53" t="s">
        <v>548</v>
      </c>
      <c r="D217" s="53" t="s">
        <v>237</v>
      </c>
      <c r="E217" s="62" t="s">
        <v>526</v>
      </c>
      <c r="F217" s="76">
        <v>202</v>
      </c>
      <c r="G217" s="71">
        <v>227</v>
      </c>
    </row>
    <row r="218" spans="2:7" x14ac:dyDescent="0.25">
      <c r="B218" s="52">
        <v>7528</v>
      </c>
      <c r="C218" s="53" t="s">
        <v>549</v>
      </c>
      <c r="D218" s="53" t="s">
        <v>237</v>
      </c>
      <c r="E218" s="62" t="s">
        <v>526</v>
      </c>
      <c r="F218" s="76">
        <v>196</v>
      </c>
      <c r="G218" s="71">
        <v>166</v>
      </c>
    </row>
    <row r="219" spans="2:7" x14ac:dyDescent="0.25">
      <c r="B219" s="52">
        <v>7529</v>
      </c>
      <c r="C219" s="53" t="s">
        <v>550</v>
      </c>
      <c r="D219" s="53" t="s">
        <v>237</v>
      </c>
      <c r="E219" s="62" t="s">
        <v>526</v>
      </c>
      <c r="F219" s="76">
        <v>29</v>
      </c>
      <c r="G219" s="71">
        <v>36</v>
      </c>
    </row>
    <row r="220" spans="2:7" x14ac:dyDescent="0.25">
      <c r="B220" s="52">
        <v>7530</v>
      </c>
      <c r="C220" s="53" t="s">
        <v>551</v>
      </c>
      <c r="D220" s="53" t="s">
        <v>237</v>
      </c>
      <c r="E220" s="62" t="s">
        <v>526</v>
      </c>
      <c r="F220" s="76">
        <v>216</v>
      </c>
      <c r="G220" s="71">
        <v>216</v>
      </c>
    </row>
    <row r="221" spans="2:7" x14ac:dyDescent="0.25">
      <c r="B221" s="52">
        <v>7531</v>
      </c>
      <c r="C221" s="53" t="s">
        <v>552</v>
      </c>
      <c r="D221" s="53" t="s">
        <v>237</v>
      </c>
      <c r="E221" s="62" t="s">
        <v>526</v>
      </c>
      <c r="F221" s="76">
        <v>258</v>
      </c>
      <c r="G221" s="71">
        <v>274</v>
      </c>
    </row>
    <row r="222" spans="2:7" x14ac:dyDescent="0.25">
      <c r="B222" s="52">
        <v>7532</v>
      </c>
      <c r="C222" s="53" t="s">
        <v>553</v>
      </c>
      <c r="D222" s="53" t="s">
        <v>237</v>
      </c>
      <c r="E222" s="62" t="s">
        <v>526</v>
      </c>
      <c r="F222" s="76">
        <v>239</v>
      </c>
      <c r="G222" s="71">
        <v>153</v>
      </c>
    </row>
    <row r="223" spans="2:7" x14ac:dyDescent="0.25">
      <c r="B223" s="52">
        <v>7601</v>
      </c>
      <c r="C223" s="53" t="s">
        <v>15</v>
      </c>
      <c r="D223" s="53" t="s">
        <v>554</v>
      </c>
      <c r="E223" s="62" t="s">
        <v>555</v>
      </c>
      <c r="F223" s="76">
        <v>19</v>
      </c>
      <c r="G223" s="71">
        <v>29</v>
      </c>
    </row>
    <row r="224" spans="2:7" x14ac:dyDescent="0.25">
      <c r="B224" s="52">
        <v>7602</v>
      </c>
      <c r="C224" s="53" t="s">
        <v>556</v>
      </c>
      <c r="D224" s="53" t="s">
        <v>554</v>
      </c>
      <c r="E224" s="62" t="s">
        <v>555</v>
      </c>
      <c r="F224" s="76">
        <v>263</v>
      </c>
      <c r="G224" s="71">
        <v>248</v>
      </c>
    </row>
    <row r="225" spans="2:7" x14ac:dyDescent="0.25">
      <c r="B225" s="52">
        <v>7603</v>
      </c>
      <c r="C225" s="53" t="s">
        <v>557</v>
      </c>
      <c r="D225" s="53" t="s">
        <v>554</v>
      </c>
      <c r="E225" s="62" t="s">
        <v>555</v>
      </c>
      <c r="F225" s="76">
        <v>100</v>
      </c>
      <c r="G225" s="71">
        <v>115</v>
      </c>
    </row>
    <row r="226" spans="2:7" x14ac:dyDescent="0.25">
      <c r="B226" s="52">
        <v>7604</v>
      </c>
      <c r="C226" s="53" t="s">
        <v>558</v>
      </c>
      <c r="D226" s="53" t="s">
        <v>554</v>
      </c>
      <c r="E226" s="62" t="s">
        <v>555</v>
      </c>
      <c r="F226" s="76">
        <v>262</v>
      </c>
      <c r="G226" s="71">
        <v>230</v>
      </c>
    </row>
    <row r="227" spans="2:7" x14ac:dyDescent="0.25">
      <c r="B227" s="52">
        <v>7605</v>
      </c>
      <c r="C227" s="53" t="s">
        <v>40</v>
      </c>
      <c r="D227" s="53" t="s">
        <v>554</v>
      </c>
      <c r="E227" s="62" t="s">
        <v>555</v>
      </c>
      <c r="F227" s="76">
        <v>211</v>
      </c>
      <c r="G227" s="71">
        <v>279</v>
      </c>
    </row>
    <row r="228" spans="2:7" x14ac:dyDescent="0.25">
      <c r="B228" s="52">
        <v>7606</v>
      </c>
      <c r="C228" s="53" t="s">
        <v>559</v>
      </c>
      <c r="D228" s="53" t="s">
        <v>554</v>
      </c>
      <c r="E228" s="62" t="s">
        <v>555</v>
      </c>
      <c r="F228" s="76">
        <v>113</v>
      </c>
      <c r="G228" s="71">
        <v>115</v>
      </c>
    </row>
    <row r="229" spans="2:7" x14ac:dyDescent="0.25">
      <c r="B229" s="52">
        <v>7607</v>
      </c>
      <c r="C229" s="53" t="s">
        <v>560</v>
      </c>
      <c r="D229" s="53" t="s">
        <v>554</v>
      </c>
      <c r="E229" s="62" t="s">
        <v>555</v>
      </c>
      <c r="F229" s="76">
        <v>230</v>
      </c>
      <c r="G229" s="71">
        <v>196</v>
      </c>
    </row>
    <row r="230" spans="2:7" x14ac:dyDescent="0.25">
      <c r="B230" s="52">
        <v>7608</v>
      </c>
      <c r="C230" s="53" t="s">
        <v>561</v>
      </c>
      <c r="D230" s="53" t="s">
        <v>554</v>
      </c>
      <c r="E230" s="62" t="s">
        <v>555</v>
      </c>
      <c r="F230" s="76">
        <v>197</v>
      </c>
      <c r="G230" s="71">
        <v>193</v>
      </c>
    </row>
    <row r="231" spans="2:7" x14ac:dyDescent="0.25">
      <c r="B231" s="52">
        <v>7609</v>
      </c>
      <c r="C231" s="53" t="s">
        <v>562</v>
      </c>
      <c r="D231" s="53" t="s">
        <v>554</v>
      </c>
      <c r="E231" s="62" t="s">
        <v>555</v>
      </c>
      <c r="F231" s="76">
        <v>291</v>
      </c>
      <c r="G231" s="71">
        <v>250</v>
      </c>
    </row>
    <row r="232" spans="2:7" x14ac:dyDescent="0.25">
      <c r="B232" s="52">
        <v>7610</v>
      </c>
      <c r="C232" s="53" t="s">
        <v>563</v>
      </c>
      <c r="D232" s="53" t="s">
        <v>554</v>
      </c>
      <c r="E232" s="62" t="s">
        <v>555</v>
      </c>
      <c r="F232" s="76">
        <v>269</v>
      </c>
      <c r="G232" s="71">
        <v>251</v>
      </c>
    </row>
    <row r="233" spans="2:7" x14ac:dyDescent="0.25">
      <c r="B233" s="52">
        <v>7611</v>
      </c>
      <c r="C233" s="53" t="s">
        <v>564</v>
      </c>
      <c r="D233" s="53" t="s">
        <v>554</v>
      </c>
      <c r="E233" s="62" t="s">
        <v>555</v>
      </c>
      <c r="F233" s="76">
        <v>38</v>
      </c>
      <c r="G233" s="71">
        <v>37</v>
      </c>
    </row>
    <row r="234" spans="2:7" x14ac:dyDescent="0.25">
      <c r="B234" s="52">
        <v>7612</v>
      </c>
      <c r="C234" s="53" t="s">
        <v>565</v>
      </c>
      <c r="D234" s="53" t="s">
        <v>554</v>
      </c>
      <c r="E234" s="62" t="s">
        <v>555</v>
      </c>
      <c r="F234" s="76">
        <v>61</v>
      </c>
      <c r="G234" s="71">
        <v>55</v>
      </c>
    </row>
    <row r="235" spans="2:7" x14ac:dyDescent="0.25">
      <c r="B235" s="52">
        <v>7613</v>
      </c>
      <c r="C235" s="53" t="s">
        <v>566</v>
      </c>
      <c r="D235" s="53" t="s">
        <v>554</v>
      </c>
      <c r="E235" s="62" t="s">
        <v>555</v>
      </c>
      <c r="F235" s="76">
        <v>302</v>
      </c>
      <c r="G235" s="71">
        <v>285</v>
      </c>
    </row>
    <row r="236" spans="2:7" x14ac:dyDescent="0.25">
      <c r="B236" s="52">
        <v>7614</v>
      </c>
      <c r="C236" s="53" t="s">
        <v>567</v>
      </c>
      <c r="D236" s="53" t="s">
        <v>554</v>
      </c>
      <c r="E236" s="62" t="s">
        <v>555</v>
      </c>
      <c r="F236" s="76">
        <v>236</v>
      </c>
      <c r="G236" s="71">
        <v>147</v>
      </c>
    </row>
    <row r="237" spans="2:7" x14ac:dyDescent="0.25">
      <c r="B237" s="52">
        <v>7615</v>
      </c>
      <c r="C237" s="53" t="s">
        <v>47</v>
      </c>
      <c r="D237" s="53" t="s">
        <v>554</v>
      </c>
      <c r="E237" s="62" t="s">
        <v>555</v>
      </c>
      <c r="F237" s="76">
        <v>255</v>
      </c>
      <c r="G237" s="71">
        <v>222</v>
      </c>
    </row>
    <row r="238" spans="2:7" x14ac:dyDescent="0.25">
      <c r="B238" s="52">
        <v>7616</v>
      </c>
      <c r="C238" s="53" t="s">
        <v>32</v>
      </c>
      <c r="D238" s="53" t="s">
        <v>554</v>
      </c>
      <c r="E238" s="62" t="s">
        <v>555</v>
      </c>
      <c r="F238" s="76">
        <v>143</v>
      </c>
      <c r="G238" s="71">
        <v>85</v>
      </c>
    </row>
    <row r="239" spans="2:7" x14ac:dyDescent="0.25">
      <c r="B239" s="52">
        <v>7617</v>
      </c>
      <c r="C239" s="53" t="s">
        <v>568</v>
      </c>
      <c r="D239" s="53" t="s">
        <v>554</v>
      </c>
      <c r="E239" s="62" t="s">
        <v>555</v>
      </c>
      <c r="F239" s="76">
        <v>89</v>
      </c>
      <c r="G239" s="71">
        <v>50</v>
      </c>
    </row>
    <row r="240" spans="2:7" x14ac:dyDescent="0.25">
      <c r="B240" s="52">
        <v>7618</v>
      </c>
      <c r="C240" s="53" t="s">
        <v>569</v>
      </c>
      <c r="D240" s="53" t="s">
        <v>554</v>
      </c>
      <c r="E240" s="62" t="s">
        <v>555</v>
      </c>
      <c r="F240" s="76">
        <v>218</v>
      </c>
      <c r="G240" s="71">
        <v>183</v>
      </c>
    </row>
    <row r="241" spans="2:7" x14ac:dyDescent="0.25">
      <c r="B241" s="52">
        <v>7619</v>
      </c>
      <c r="C241" s="53" t="s">
        <v>570</v>
      </c>
      <c r="D241" s="53" t="s">
        <v>554</v>
      </c>
      <c r="E241" s="62" t="s">
        <v>555</v>
      </c>
      <c r="F241" s="76">
        <v>210</v>
      </c>
      <c r="G241" s="71">
        <v>128</v>
      </c>
    </row>
    <row r="242" spans="2:7" x14ac:dyDescent="0.25">
      <c r="B242" s="52">
        <v>7620</v>
      </c>
      <c r="C242" s="53" t="s">
        <v>571</v>
      </c>
      <c r="D242" s="53" t="s">
        <v>554</v>
      </c>
      <c r="E242" s="62" t="s">
        <v>555</v>
      </c>
      <c r="F242" s="76">
        <v>122</v>
      </c>
      <c r="G242" s="71">
        <v>106</v>
      </c>
    </row>
    <row r="243" spans="2:7" x14ac:dyDescent="0.25">
      <c r="B243" s="52">
        <v>7621</v>
      </c>
      <c r="C243" s="53" t="s">
        <v>572</v>
      </c>
      <c r="D243" s="53" t="s">
        <v>554</v>
      </c>
      <c r="E243" s="62" t="s">
        <v>555</v>
      </c>
      <c r="F243" s="76">
        <v>127</v>
      </c>
      <c r="G243" s="71">
        <v>174</v>
      </c>
    </row>
    <row r="244" spans="2:7" x14ac:dyDescent="0.25">
      <c r="B244" s="52">
        <v>7622</v>
      </c>
      <c r="C244" s="53" t="s">
        <v>573</v>
      </c>
      <c r="D244" s="53" t="s">
        <v>554</v>
      </c>
      <c r="E244" s="62" t="s">
        <v>555</v>
      </c>
      <c r="F244" s="76">
        <v>165</v>
      </c>
      <c r="G244" s="71">
        <v>112</v>
      </c>
    </row>
    <row r="245" spans="2:7" x14ac:dyDescent="0.25">
      <c r="B245" s="52">
        <v>7623</v>
      </c>
      <c r="C245" s="53" t="s">
        <v>574</v>
      </c>
      <c r="D245" s="53" t="s">
        <v>554</v>
      </c>
      <c r="E245" s="62" t="s">
        <v>555</v>
      </c>
      <c r="F245" s="76">
        <v>24</v>
      </c>
      <c r="G245" s="71">
        <v>11</v>
      </c>
    </row>
    <row r="246" spans="2:7" x14ac:dyDescent="0.25">
      <c r="B246" s="52">
        <v>7624</v>
      </c>
      <c r="C246" s="53" t="s">
        <v>20</v>
      </c>
      <c r="D246" s="53" t="s">
        <v>554</v>
      </c>
      <c r="E246" s="62" t="s">
        <v>555</v>
      </c>
      <c r="F246" s="76">
        <v>37</v>
      </c>
      <c r="G246" s="71">
        <v>25</v>
      </c>
    </row>
    <row r="247" spans="2:7" x14ac:dyDescent="0.25">
      <c r="B247" s="52">
        <v>7625</v>
      </c>
      <c r="C247" s="53" t="s">
        <v>22</v>
      </c>
      <c r="D247" s="53" t="s">
        <v>554</v>
      </c>
      <c r="E247" s="62" t="s">
        <v>555</v>
      </c>
      <c r="F247" s="76">
        <v>54</v>
      </c>
      <c r="G247" s="71">
        <v>17</v>
      </c>
    </row>
    <row r="248" spans="2:7" x14ac:dyDescent="0.25">
      <c r="B248" s="52">
        <v>8401</v>
      </c>
      <c r="C248" s="53" t="s">
        <v>575</v>
      </c>
      <c r="D248" s="53" t="s">
        <v>209</v>
      </c>
      <c r="E248" s="62" t="s">
        <v>576</v>
      </c>
      <c r="F248" s="76">
        <v>50</v>
      </c>
      <c r="G248" s="71">
        <v>28</v>
      </c>
    </row>
    <row r="249" spans="2:7" x14ac:dyDescent="0.25">
      <c r="B249" s="52">
        <v>8402</v>
      </c>
      <c r="C249" s="53" t="s">
        <v>577</v>
      </c>
      <c r="D249" s="53" t="s">
        <v>209</v>
      </c>
      <c r="E249" s="62" t="s">
        <v>576</v>
      </c>
      <c r="F249" s="76">
        <v>206</v>
      </c>
      <c r="G249" s="71">
        <v>238</v>
      </c>
    </row>
    <row r="250" spans="2:7" x14ac:dyDescent="0.25">
      <c r="B250" s="52">
        <v>8403</v>
      </c>
      <c r="C250" s="53" t="s">
        <v>578</v>
      </c>
      <c r="D250" s="53" t="s">
        <v>209</v>
      </c>
      <c r="E250" s="62" t="s">
        <v>576</v>
      </c>
      <c r="F250" s="76">
        <v>271</v>
      </c>
      <c r="G250" s="71">
        <v>221</v>
      </c>
    </row>
    <row r="251" spans="2:7" x14ac:dyDescent="0.25">
      <c r="B251" s="52">
        <v>8404</v>
      </c>
      <c r="C251" s="53" t="s">
        <v>579</v>
      </c>
      <c r="D251" s="53" t="s">
        <v>209</v>
      </c>
      <c r="E251" s="62" t="s">
        <v>576</v>
      </c>
      <c r="F251" s="76">
        <v>230</v>
      </c>
      <c r="G251" s="71">
        <v>217</v>
      </c>
    </row>
    <row r="252" spans="2:7" x14ac:dyDescent="0.25">
      <c r="B252" s="52">
        <v>8405</v>
      </c>
      <c r="C252" s="53" t="s">
        <v>580</v>
      </c>
      <c r="D252" s="53" t="s">
        <v>209</v>
      </c>
      <c r="E252" s="62" t="s">
        <v>576</v>
      </c>
      <c r="F252" s="76">
        <v>275</v>
      </c>
      <c r="G252" s="71">
        <v>263</v>
      </c>
    </row>
    <row r="253" spans="2:7" x14ac:dyDescent="0.25">
      <c r="B253" s="52">
        <v>8406</v>
      </c>
      <c r="C253" s="53" t="s">
        <v>581</v>
      </c>
      <c r="D253" s="53" t="s">
        <v>209</v>
      </c>
      <c r="E253" s="62" t="s">
        <v>576</v>
      </c>
      <c r="F253" s="76">
        <v>170</v>
      </c>
      <c r="G253" s="71">
        <v>139</v>
      </c>
    </row>
    <row r="254" spans="2:7" x14ac:dyDescent="0.25">
      <c r="B254" s="52">
        <v>8407</v>
      </c>
      <c r="C254" s="53" t="s">
        <v>582</v>
      </c>
      <c r="D254" s="53" t="s">
        <v>209</v>
      </c>
      <c r="E254" s="62" t="s">
        <v>576</v>
      </c>
      <c r="F254" s="76">
        <v>176</v>
      </c>
      <c r="G254" s="71">
        <v>148</v>
      </c>
    </row>
    <row r="255" spans="2:7" x14ac:dyDescent="0.25">
      <c r="B255" s="52">
        <v>8408</v>
      </c>
      <c r="C255" s="53" t="s">
        <v>583</v>
      </c>
      <c r="D255" s="53" t="s">
        <v>209</v>
      </c>
      <c r="E255" s="62" t="s">
        <v>576</v>
      </c>
      <c r="F255" s="76">
        <v>166</v>
      </c>
      <c r="G255" s="71">
        <v>119</v>
      </c>
    </row>
    <row r="256" spans="2:7" x14ac:dyDescent="0.25">
      <c r="B256" s="52">
        <v>8409</v>
      </c>
      <c r="C256" s="53" t="s">
        <v>584</v>
      </c>
      <c r="D256" s="53" t="s">
        <v>209</v>
      </c>
      <c r="E256" s="62" t="s">
        <v>576</v>
      </c>
      <c r="F256" s="76">
        <v>173</v>
      </c>
      <c r="G256" s="71">
        <v>128</v>
      </c>
    </row>
    <row r="257" spans="2:7" x14ac:dyDescent="0.25">
      <c r="B257" s="52">
        <v>8410</v>
      </c>
      <c r="C257" s="53" t="s">
        <v>585</v>
      </c>
      <c r="D257" s="53" t="s">
        <v>209</v>
      </c>
      <c r="E257" s="62" t="s">
        <v>576</v>
      </c>
      <c r="F257" s="76">
        <v>32</v>
      </c>
      <c r="G257" s="71">
        <v>21</v>
      </c>
    </row>
    <row r="258" spans="2:7" x14ac:dyDescent="0.25">
      <c r="B258" s="52">
        <v>8411</v>
      </c>
      <c r="C258" s="53" t="s">
        <v>13</v>
      </c>
      <c r="D258" s="53" t="s">
        <v>209</v>
      </c>
      <c r="E258" s="62" t="s">
        <v>576</v>
      </c>
      <c r="F258" s="76">
        <v>17</v>
      </c>
      <c r="G258" s="71">
        <v>7</v>
      </c>
    </row>
    <row r="259" spans="2:7" x14ac:dyDescent="0.25">
      <c r="B259" s="52">
        <v>8412</v>
      </c>
      <c r="C259" s="53" t="s">
        <v>586</v>
      </c>
      <c r="D259" s="53" t="s">
        <v>209</v>
      </c>
      <c r="E259" s="62" t="s">
        <v>576</v>
      </c>
      <c r="F259" s="76">
        <v>187</v>
      </c>
      <c r="G259" s="71">
        <v>213</v>
      </c>
    </row>
    <row r="260" spans="2:7" x14ac:dyDescent="0.25">
      <c r="B260" s="52">
        <v>8413</v>
      </c>
      <c r="C260" s="53" t="s">
        <v>0</v>
      </c>
      <c r="D260" s="53" t="s">
        <v>209</v>
      </c>
      <c r="E260" s="62" t="s">
        <v>576</v>
      </c>
      <c r="F260" s="76">
        <v>1</v>
      </c>
      <c r="G260" s="71">
        <v>1</v>
      </c>
    </row>
    <row r="261" spans="2:7" x14ac:dyDescent="0.25">
      <c r="B261" s="52">
        <v>8414</v>
      </c>
      <c r="C261" s="53" t="s">
        <v>10</v>
      </c>
      <c r="D261" s="53" t="s">
        <v>209</v>
      </c>
      <c r="E261" s="62" t="s">
        <v>576</v>
      </c>
      <c r="F261" s="76">
        <v>11</v>
      </c>
      <c r="G261" s="71">
        <v>29</v>
      </c>
    </row>
    <row r="262" spans="2:7" x14ac:dyDescent="0.25">
      <c r="B262" s="52">
        <v>8415</v>
      </c>
      <c r="C262" s="53" t="s">
        <v>8</v>
      </c>
      <c r="D262" s="53" t="s">
        <v>209</v>
      </c>
      <c r="E262" s="62" t="s">
        <v>576</v>
      </c>
      <c r="F262" s="76">
        <v>9</v>
      </c>
      <c r="G262" s="71">
        <v>4</v>
      </c>
    </row>
    <row r="263" spans="2:7" x14ac:dyDescent="0.25">
      <c r="B263" s="52">
        <v>8416</v>
      </c>
      <c r="C263" s="53" t="s">
        <v>587</v>
      </c>
      <c r="D263" s="53" t="s">
        <v>209</v>
      </c>
      <c r="E263" s="62" t="s">
        <v>576</v>
      </c>
      <c r="F263" s="76">
        <v>47</v>
      </c>
      <c r="G263" s="71">
        <v>24</v>
      </c>
    </row>
    <row r="264" spans="2:7" x14ac:dyDescent="0.25">
      <c r="B264" s="52">
        <v>8417</v>
      </c>
      <c r="C264" s="53" t="s">
        <v>588</v>
      </c>
      <c r="D264" s="53" t="s">
        <v>209</v>
      </c>
      <c r="E264" s="62" t="s">
        <v>576</v>
      </c>
      <c r="F264" s="76">
        <v>176</v>
      </c>
      <c r="G264" s="71">
        <v>233</v>
      </c>
    </row>
    <row r="265" spans="2:7" x14ac:dyDescent="0.25">
      <c r="B265" s="52">
        <v>8418</v>
      </c>
      <c r="C265" s="53" t="s">
        <v>2</v>
      </c>
      <c r="D265" s="53" t="s">
        <v>209</v>
      </c>
      <c r="E265" s="62" t="s">
        <v>576</v>
      </c>
      <c r="F265" s="76">
        <v>3</v>
      </c>
      <c r="G265" s="71">
        <v>2</v>
      </c>
    </row>
    <row r="266" spans="2:7" x14ac:dyDescent="0.25">
      <c r="B266" s="52">
        <v>8419</v>
      </c>
      <c r="C266" s="53" t="s">
        <v>589</v>
      </c>
      <c r="D266" s="53" t="s">
        <v>209</v>
      </c>
      <c r="E266" s="62" t="s">
        <v>576</v>
      </c>
      <c r="F266" s="76">
        <v>251</v>
      </c>
      <c r="G266" s="71">
        <v>261</v>
      </c>
    </row>
    <row r="267" spans="2:7" x14ac:dyDescent="0.25">
      <c r="B267" s="52">
        <v>8420</v>
      </c>
      <c r="C267" s="53" t="s">
        <v>590</v>
      </c>
      <c r="D267" s="53" t="s">
        <v>209</v>
      </c>
      <c r="E267" s="62" t="s">
        <v>576</v>
      </c>
      <c r="F267" s="76">
        <v>121</v>
      </c>
      <c r="G267" s="71">
        <v>189</v>
      </c>
    </row>
    <row r="268" spans="2:7" x14ac:dyDescent="0.25">
      <c r="B268" s="52">
        <v>8421</v>
      </c>
      <c r="C268" s="53" t="s">
        <v>31</v>
      </c>
      <c r="D268" s="53" t="s">
        <v>209</v>
      </c>
      <c r="E268" s="62" t="s">
        <v>576</v>
      </c>
      <c r="F268" s="76">
        <v>141</v>
      </c>
      <c r="G268" s="71">
        <v>103</v>
      </c>
    </row>
    <row r="269" spans="2:7" x14ac:dyDescent="0.25">
      <c r="B269" s="52">
        <v>8422</v>
      </c>
      <c r="C269" s="53" t="s">
        <v>591</v>
      </c>
      <c r="D269" s="53" t="s">
        <v>209</v>
      </c>
      <c r="E269" s="62" t="s">
        <v>576</v>
      </c>
      <c r="F269" s="76">
        <v>98</v>
      </c>
      <c r="G269" s="71">
        <v>91</v>
      </c>
    </row>
    <row r="270" spans="2:7" x14ac:dyDescent="0.25">
      <c r="B270" s="52">
        <v>8423</v>
      </c>
      <c r="C270" s="53" t="s">
        <v>592</v>
      </c>
      <c r="D270" s="53" t="s">
        <v>209</v>
      </c>
      <c r="E270" s="62" t="s">
        <v>576</v>
      </c>
      <c r="F270" s="76">
        <v>104</v>
      </c>
      <c r="G270" s="71">
        <v>149</v>
      </c>
    </row>
    <row r="271" spans="2:7" x14ac:dyDescent="0.25">
      <c r="B271" s="52">
        <v>8424</v>
      </c>
      <c r="C271" s="53" t="s">
        <v>593</v>
      </c>
      <c r="D271" s="53" t="s">
        <v>209</v>
      </c>
      <c r="E271" s="62" t="s">
        <v>576</v>
      </c>
      <c r="F271" s="76">
        <v>286</v>
      </c>
      <c r="G271" s="71">
        <v>302</v>
      </c>
    </row>
    <row r="272" spans="2:7" x14ac:dyDescent="0.25">
      <c r="B272" s="52">
        <v>8425</v>
      </c>
      <c r="C272" s="53" t="s">
        <v>594</v>
      </c>
      <c r="D272" s="53" t="s">
        <v>209</v>
      </c>
      <c r="E272" s="62" t="s">
        <v>576</v>
      </c>
      <c r="F272" s="76">
        <v>33</v>
      </c>
      <c r="G272" s="71">
        <v>177</v>
      </c>
    </row>
    <row r="273" spans="2:7" x14ac:dyDescent="0.25">
      <c r="B273" s="52">
        <v>8426</v>
      </c>
      <c r="C273" s="53" t="s">
        <v>595</v>
      </c>
      <c r="D273" s="53" t="s">
        <v>209</v>
      </c>
      <c r="E273" s="62" t="s">
        <v>576</v>
      </c>
      <c r="F273" s="76">
        <v>199</v>
      </c>
      <c r="G273" s="71">
        <v>200</v>
      </c>
    </row>
    <row r="274" spans="2:7" x14ac:dyDescent="0.25">
      <c r="B274" s="52">
        <v>8427</v>
      </c>
      <c r="C274" s="53" t="s">
        <v>596</v>
      </c>
      <c r="D274" s="53" t="s">
        <v>209</v>
      </c>
      <c r="E274" s="62" t="s">
        <v>576</v>
      </c>
      <c r="F274" s="76">
        <v>186</v>
      </c>
      <c r="G274" s="71">
        <v>196</v>
      </c>
    </row>
    <row r="275" spans="2:7" x14ac:dyDescent="0.25">
      <c r="B275" s="52">
        <v>8428</v>
      </c>
      <c r="C275" s="53" t="s">
        <v>597</v>
      </c>
      <c r="D275" s="53" t="s">
        <v>209</v>
      </c>
      <c r="E275" s="62" t="s">
        <v>576</v>
      </c>
      <c r="F275" s="76">
        <v>167</v>
      </c>
      <c r="G275" s="71">
        <v>186</v>
      </c>
    </row>
    <row r="276" spans="2:7" x14ac:dyDescent="0.25">
      <c r="B276" s="52">
        <v>8429</v>
      </c>
      <c r="C276" s="53" t="s">
        <v>598</v>
      </c>
      <c r="D276" s="53" t="s">
        <v>209</v>
      </c>
      <c r="E276" s="62" t="s">
        <v>576</v>
      </c>
      <c r="F276" s="76">
        <v>135</v>
      </c>
      <c r="G276" s="71">
        <v>104</v>
      </c>
    </row>
    <row r="277" spans="2:7" x14ac:dyDescent="0.25">
      <c r="B277" s="52">
        <v>8430</v>
      </c>
      <c r="C277" s="53" t="s">
        <v>599</v>
      </c>
      <c r="D277" s="53" t="s">
        <v>209</v>
      </c>
      <c r="E277" s="62" t="s">
        <v>576</v>
      </c>
      <c r="F277" s="76">
        <v>150</v>
      </c>
      <c r="G277" s="71">
        <v>222</v>
      </c>
    </row>
    <row r="278" spans="2:7" x14ac:dyDescent="0.25">
      <c r="B278" s="52">
        <v>8431</v>
      </c>
      <c r="C278" s="53" t="s">
        <v>600</v>
      </c>
      <c r="D278" s="53" t="s">
        <v>209</v>
      </c>
      <c r="E278" s="62" t="s">
        <v>576</v>
      </c>
      <c r="F278" s="76">
        <v>195</v>
      </c>
      <c r="G278" s="71">
        <v>184</v>
      </c>
    </row>
    <row r="279" spans="2:7" x14ac:dyDescent="0.25">
      <c r="B279" s="52">
        <v>8432</v>
      </c>
      <c r="C279" s="53" t="s">
        <v>601</v>
      </c>
      <c r="D279" s="53" t="s">
        <v>209</v>
      </c>
      <c r="E279" s="62" t="s">
        <v>576</v>
      </c>
      <c r="F279" s="76">
        <v>163</v>
      </c>
      <c r="G279" s="71">
        <v>182</v>
      </c>
    </row>
    <row r="280" spans="2:7" x14ac:dyDescent="0.25">
      <c r="B280" s="52">
        <v>8433</v>
      </c>
      <c r="C280" s="53" t="s">
        <v>602</v>
      </c>
      <c r="D280" s="53" t="s">
        <v>209</v>
      </c>
      <c r="E280" s="62" t="s">
        <v>576</v>
      </c>
      <c r="F280" s="76">
        <v>123</v>
      </c>
      <c r="G280" s="71">
        <v>132</v>
      </c>
    </row>
    <row r="281" spans="2:7" x14ac:dyDescent="0.25">
      <c r="B281" s="52">
        <v>8434</v>
      </c>
      <c r="C281" s="53" t="s">
        <v>603</v>
      </c>
      <c r="D281" s="53" t="s">
        <v>209</v>
      </c>
      <c r="E281" s="62" t="s">
        <v>576</v>
      </c>
      <c r="F281" s="76">
        <v>83</v>
      </c>
      <c r="G281" s="71">
        <v>112</v>
      </c>
    </row>
    <row r="282" spans="2:7" x14ac:dyDescent="0.25">
      <c r="B282" s="52">
        <v>8435</v>
      </c>
      <c r="C282" s="53" t="s">
        <v>604</v>
      </c>
      <c r="D282" s="53" t="s">
        <v>209</v>
      </c>
      <c r="E282" s="62" t="s">
        <v>576</v>
      </c>
      <c r="F282" s="76">
        <v>216</v>
      </c>
      <c r="G282" s="71">
        <v>201</v>
      </c>
    </row>
    <row r="283" spans="2:7" x14ac:dyDescent="0.25">
      <c r="B283" s="52">
        <v>9301</v>
      </c>
      <c r="C283" s="53" t="s">
        <v>605</v>
      </c>
      <c r="D283" s="53" t="s">
        <v>91</v>
      </c>
      <c r="E283" s="62" t="s">
        <v>606</v>
      </c>
      <c r="F283" s="76">
        <v>112</v>
      </c>
      <c r="G283" s="71">
        <v>49</v>
      </c>
    </row>
    <row r="284" spans="2:7" x14ac:dyDescent="0.25">
      <c r="B284" s="52">
        <v>9302</v>
      </c>
      <c r="C284" s="53" t="s">
        <v>4</v>
      </c>
      <c r="D284" s="53" t="s">
        <v>91</v>
      </c>
      <c r="E284" s="62" t="s">
        <v>606</v>
      </c>
      <c r="F284" s="76">
        <v>5</v>
      </c>
      <c r="G284" s="71">
        <v>3</v>
      </c>
    </row>
    <row r="285" spans="2:7" x14ac:dyDescent="0.25">
      <c r="B285" s="52">
        <v>9303</v>
      </c>
      <c r="C285" s="53" t="s">
        <v>607</v>
      </c>
      <c r="D285" s="53" t="s">
        <v>91</v>
      </c>
      <c r="E285" s="62" t="s">
        <v>606</v>
      </c>
      <c r="F285" s="76">
        <v>164</v>
      </c>
      <c r="G285" s="71">
        <v>130</v>
      </c>
    </row>
    <row r="286" spans="2:7" x14ac:dyDescent="0.25">
      <c r="B286" s="52">
        <v>9304</v>
      </c>
      <c r="C286" s="53" t="s">
        <v>608</v>
      </c>
      <c r="D286" s="53" t="s">
        <v>91</v>
      </c>
      <c r="E286" s="62" t="s">
        <v>606</v>
      </c>
      <c r="F286" s="76">
        <v>12</v>
      </c>
      <c r="G286" s="71">
        <v>9</v>
      </c>
    </row>
    <row r="287" spans="2:7" x14ac:dyDescent="0.25">
      <c r="B287" s="52">
        <v>9305</v>
      </c>
      <c r="C287" s="53" t="s">
        <v>609</v>
      </c>
      <c r="D287" s="53" t="s">
        <v>91</v>
      </c>
      <c r="E287" s="62" t="s">
        <v>606</v>
      </c>
      <c r="F287" s="76">
        <v>105</v>
      </c>
      <c r="G287" s="71">
        <v>171</v>
      </c>
    </row>
    <row r="288" spans="2:7" x14ac:dyDescent="0.25">
      <c r="B288" s="52">
        <v>9306</v>
      </c>
      <c r="C288" s="53" t="s">
        <v>610</v>
      </c>
      <c r="D288" s="53" t="s">
        <v>91</v>
      </c>
      <c r="E288" s="62" t="s">
        <v>606</v>
      </c>
      <c r="F288" s="76">
        <v>115</v>
      </c>
      <c r="G288" s="71">
        <v>81</v>
      </c>
    </row>
    <row r="289" spans="2:7" x14ac:dyDescent="0.25">
      <c r="B289" s="52">
        <v>9307</v>
      </c>
      <c r="C289" s="53" t="s">
        <v>611</v>
      </c>
      <c r="D289" s="53" t="s">
        <v>91</v>
      </c>
      <c r="E289" s="62" t="s">
        <v>606</v>
      </c>
      <c r="F289" s="76">
        <v>157</v>
      </c>
      <c r="G289" s="71">
        <v>43</v>
      </c>
    </row>
    <row r="290" spans="2:7" x14ac:dyDescent="0.25">
      <c r="B290" s="52">
        <v>9308</v>
      </c>
      <c r="C290" s="53" t="s">
        <v>612</v>
      </c>
      <c r="D290" s="53" t="s">
        <v>91</v>
      </c>
      <c r="E290" s="62" t="s">
        <v>606</v>
      </c>
      <c r="F290" s="76">
        <v>107</v>
      </c>
      <c r="G290" s="71">
        <v>119</v>
      </c>
    </row>
    <row r="291" spans="2:7" x14ac:dyDescent="0.25">
      <c r="B291" s="52">
        <v>9309</v>
      </c>
      <c r="C291" s="53" t="s">
        <v>613</v>
      </c>
      <c r="D291" s="53" t="s">
        <v>91</v>
      </c>
      <c r="E291" s="62" t="s">
        <v>606</v>
      </c>
      <c r="F291" s="76">
        <v>39</v>
      </c>
      <c r="G291" s="71">
        <v>47</v>
      </c>
    </row>
    <row r="292" spans="2:7" x14ac:dyDescent="0.25">
      <c r="B292" s="52">
        <v>9310</v>
      </c>
      <c r="C292" s="53" t="s">
        <v>614</v>
      </c>
      <c r="D292" s="53" t="s">
        <v>91</v>
      </c>
      <c r="E292" s="62" t="s">
        <v>606</v>
      </c>
      <c r="F292" s="76">
        <v>62</v>
      </c>
      <c r="G292" s="71">
        <v>16</v>
      </c>
    </row>
    <row r="293" spans="2:7" x14ac:dyDescent="0.25">
      <c r="B293" s="52">
        <v>9311</v>
      </c>
      <c r="C293" s="53" t="s">
        <v>615</v>
      </c>
      <c r="D293" s="53" t="s">
        <v>91</v>
      </c>
      <c r="E293" s="62" t="s">
        <v>606</v>
      </c>
      <c r="F293" s="76">
        <v>95</v>
      </c>
      <c r="G293" s="71">
        <v>174</v>
      </c>
    </row>
    <row r="294" spans="2:7" x14ac:dyDescent="0.25">
      <c r="B294" s="52">
        <v>9312</v>
      </c>
      <c r="C294" s="53" t="s">
        <v>25</v>
      </c>
      <c r="D294" s="53" t="s">
        <v>91</v>
      </c>
      <c r="E294" s="62" t="s">
        <v>606</v>
      </c>
      <c r="F294" s="76">
        <v>82</v>
      </c>
      <c r="G294" s="71">
        <v>63</v>
      </c>
    </row>
    <row r="295" spans="2:7" x14ac:dyDescent="0.25">
      <c r="B295" s="52">
        <v>9313</v>
      </c>
      <c r="C295" s="53" t="s">
        <v>616</v>
      </c>
      <c r="D295" s="53" t="s">
        <v>91</v>
      </c>
      <c r="E295" s="62" t="s">
        <v>606</v>
      </c>
      <c r="F295" s="76">
        <v>124</v>
      </c>
      <c r="G295" s="71">
        <v>144</v>
      </c>
    </row>
    <row r="296" spans="2:7" x14ac:dyDescent="0.25">
      <c r="B296" s="52">
        <v>9314</v>
      </c>
      <c r="C296" s="53" t="s">
        <v>6</v>
      </c>
      <c r="D296" s="53" t="s">
        <v>91</v>
      </c>
      <c r="E296" s="62" t="s">
        <v>606</v>
      </c>
      <c r="F296" s="76">
        <v>7</v>
      </c>
      <c r="G296" s="71">
        <v>22</v>
      </c>
    </row>
    <row r="297" spans="2:7" x14ac:dyDescent="0.25">
      <c r="B297" s="52">
        <v>9315</v>
      </c>
      <c r="C297" s="53" t="s">
        <v>14</v>
      </c>
      <c r="D297" s="53" t="s">
        <v>91</v>
      </c>
      <c r="E297" s="62" t="s">
        <v>606</v>
      </c>
      <c r="F297" s="76">
        <v>18</v>
      </c>
      <c r="G297" s="71">
        <v>19</v>
      </c>
    </row>
    <row r="298" spans="2:7" x14ac:dyDescent="0.25">
      <c r="B298" s="52">
        <v>9316</v>
      </c>
      <c r="C298" s="53" t="s">
        <v>42</v>
      </c>
      <c r="D298" s="53" t="s">
        <v>91</v>
      </c>
      <c r="E298" s="62" t="s">
        <v>606</v>
      </c>
      <c r="F298" s="76">
        <v>221</v>
      </c>
      <c r="G298" s="71">
        <v>161</v>
      </c>
    </row>
    <row r="299" spans="2:7" x14ac:dyDescent="0.25">
      <c r="B299" s="52">
        <v>9317</v>
      </c>
      <c r="C299" s="53" t="s">
        <v>5</v>
      </c>
      <c r="D299" s="53" t="s">
        <v>91</v>
      </c>
      <c r="E299" s="62" t="s">
        <v>606</v>
      </c>
      <c r="F299" s="76">
        <v>6</v>
      </c>
      <c r="G299" s="71">
        <v>14</v>
      </c>
    </row>
    <row r="300" spans="2:7" x14ac:dyDescent="0.25">
      <c r="B300" s="52">
        <v>9318</v>
      </c>
      <c r="C300" s="53" t="s">
        <v>617</v>
      </c>
      <c r="D300" s="53" t="s">
        <v>91</v>
      </c>
      <c r="E300" s="62" t="s">
        <v>606</v>
      </c>
      <c r="F300" s="76">
        <v>131</v>
      </c>
      <c r="G300" s="71">
        <v>118</v>
      </c>
    </row>
    <row r="301" spans="2:7" x14ac:dyDescent="0.25">
      <c r="B301" s="52">
        <v>9401</v>
      </c>
      <c r="C301" s="53" t="s">
        <v>17</v>
      </c>
      <c r="D301" s="53" t="s">
        <v>113</v>
      </c>
      <c r="E301" s="62" t="s">
        <v>618</v>
      </c>
      <c r="F301" s="76">
        <v>23</v>
      </c>
      <c r="G301" s="71">
        <v>72</v>
      </c>
    </row>
    <row r="302" spans="2:7" x14ac:dyDescent="0.25">
      <c r="B302" s="52">
        <v>9402</v>
      </c>
      <c r="C302" s="53" t="s">
        <v>18</v>
      </c>
      <c r="D302" s="53" t="s">
        <v>113</v>
      </c>
      <c r="E302" s="62" t="s">
        <v>618</v>
      </c>
      <c r="F302" s="76">
        <v>28</v>
      </c>
      <c r="G302" s="71">
        <v>66</v>
      </c>
    </row>
    <row r="303" spans="2:7" x14ac:dyDescent="0.25">
      <c r="B303" s="52">
        <v>9403</v>
      </c>
      <c r="C303" s="53" t="s">
        <v>9</v>
      </c>
      <c r="D303" s="53" t="s">
        <v>113</v>
      </c>
      <c r="E303" s="62" t="s">
        <v>618</v>
      </c>
      <c r="F303" s="76">
        <v>10</v>
      </c>
      <c r="G303" s="71">
        <v>71</v>
      </c>
    </row>
    <row r="304" spans="2:7" x14ac:dyDescent="0.25">
      <c r="B304" s="52">
        <v>9404</v>
      </c>
      <c r="C304" s="53" t="s">
        <v>19</v>
      </c>
      <c r="D304" s="53" t="s">
        <v>113</v>
      </c>
      <c r="E304" s="62" t="s">
        <v>618</v>
      </c>
      <c r="F304" s="76">
        <v>36</v>
      </c>
      <c r="G304" s="71">
        <v>27</v>
      </c>
    </row>
    <row r="305" spans="2:7" x14ac:dyDescent="0.25">
      <c r="B305" s="52">
        <v>9405</v>
      </c>
      <c r="C305" s="53" t="s">
        <v>619</v>
      </c>
      <c r="D305" s="53" t="s">
        <v>113</v>
      </c>
      <c r="E305" s="62" t="s">
        <v>618</v>
      </c>
      <c r="F305" s="76">
        <v>117</v>
      </c>
      <c r="G305" s="71">
        <v>166</v>
      </c>
    </row>
    <row r="306" spans="2:7" x14ac:dyDescent="0.25">
      <c r="B306" s="52">
        <v>9406</v>
      </c>
      <c r="C306" s="53" t="s">
        <v>1</v>
      </c>
      <c r="D306" s="53" t="s">
        <v>113</v>
      </c>
      <c r="E306" s="62" t="s">
        <v>618</v>
      </c>
      <c r="F306" s="76">
        <v>2</v>
      </c>
      <c r="G306" s="71">
        <v>61</v>
      </c>
    </row>
    <row r="307" spans="2:7" ht="15.75" thickBot="1" x14ac:dyDescent="0.3">
      <c r="B307" s="56">
        <v>9407</v>
      </c>
      <c r="C307" s="57" t="s">
        <v>7</v>
      </c>
      <c r="D307" s="57" t="s">
        <v>113</v>
      </c>
      <c r="E307" s="63" t="s">
        <v>618</v>
      </c>
      <c r="F307" s="77">
        <v>8</v>
      </c>
      <c r="G307" s="72">
        <v>29</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21"/>
  <sheetViews>
    <sheetView workbookViewId="0">
      <selection activeCell="B1" sqref="B1"/>
    </sheetView>
  </sheetViews>
  <sheetFormatPr baseColWidth="10" defaultRowHeight="15" x14ac:dyDescent="0.25"/>
  <cols>
    <col min="2" max="2" width="25.42578125" customWidth="1"/>
  </cols>
  <sheetData>
    <row r="1" spans="2:6" x14ac:dyDescent="0.25">
      <c r="B1" s="32" t="s">
        <v>247</v>
      </c>
    </row>
    <row r="2" spans="2:6" ht="15.75" thickBot="1" x14ac:dyDescent="0.3"/>
    <row r="3" spans="2:6" ht="60.75" thickBot="1" x14ac:dyDescent="0.3">
      <c r="B3" s="2" t="s">
        <v>61</v>
      </c>
      <c r="C3" s="4" t="s">
        <v>65</v>
      </c>
      <c r="D3" s="3" t="s">
        <v>66</v>
      </c>
      <c r="E3" s="3" t="s">
        <v>239</v>
      </c>
      <c r="F3" s="39" t="s">
        <v>62</v>
      </c>
    </row>
    <row r="4" spans="2:6" x14ac:dyDescent="0.25">
      <c r="B4" s="15" t="s">
        <v>14</v>
      </c>
      <c r="C4" s="16">
        <v>1.494299189495603</v>
      </c>
      <c r="D4" s="17">
        <v>1.9</v>
      </c>
      <c r="E4" s="18">
        <v>0.9</v>
      </c>
      <c r="F4" s="38">
        <v>18</v>
      </c>
    </row>
    <row r="5" spans="2:6" x14ac:dyDescent="0.25">
      <c r="B5" s="5" t="s">
        <v>22</v>
      </c>
      <c r="C5" s="6">
        <v>1.6032309559558335</v>
      </c>
      <c r="D5" s="8">
        <v>0.77354189728178335</v>
      </c>
      <c r="E5" s="7">
        <v>-0.5</v>
      </c>
      <c r="F5" s="23">
        <v>54</v>
      </c>
    </row>
    <row r="6" spans="2:6" x14ac:dyDescent="0.25">
      <c r="B6" s="5" t="s">
        <v>23</v>
      </c>
      <c r="C6" s="9">
        <v>1.0803278455503431</v>
      </c>
      <c r="D6" s="8">
        <v>-0.1124335408750274</v>
      </c>
      <c r="E6" s="7">
        <v>0.5</v>
      </c>
      <c r="F6" s="23">
        <v>56</v>
      </c>
    </row>
    <row r="7" spans="2:6" x14ac:dyDescent="0.25">
      <c r="B7" s="5" t="s">
        <v>25</v>
      </c>
      <c r="C7" s="9">
        <v>0.94979781658291351</v>
      </c>
      <c r="D7" s="8">
        <v>0.2</v>
      </c>
      <c r="E7" s="7">
        <v>-0.5</v>
      </c>
      <c r="F7" s="23">
        <v>82</v>
      </c>
    </row>
    <row r="8" spans="2:6" x14ac:dyDescent="0.25">
      <c r="B8" s="5" t="s">
        <v>26</v>
      </c>
      <c r="C8" s="9">
        <v>0.66339966882736512</v>
      </c>
      <c r="D8" s="8">
        <v>0.1</v>
      </c>
      <c r="E8" s="7">
        <v>-0.4</v>
      </c>
      <c r="F8" s="23">
        <v>85</v>
      </c>
    </row>
    <row r="9" spans="2:6" x14ac:dyDescent="0.25">
      <c r="B9" s="5" t="s">
        <v>30</v>
      </c>
      <c r="C9" s="9">
        <v>0.89607858180945499</v>
      </c>
      <c r="D9" s="8">
        <v>-0.27828216981586368</v>
      </c>
      <c r="E9" s="7">
        <v>-1.1000000000000001</v>
      </c>
      <c r="F9" s="23">
        <v>133</v>
      </c>
    </row>
    <row r="10" spans="2:6" x14ac:dyDescent="0.25">
      <c r="B10" s="5" t="s">
        <v>31</v>
      </c>
      <c r="C10" s="9">
        <v>0.93103451224087408</v>
      </c>
      <c r="D10" s="8">
        <v>-0.3</v>
      </c>
      <c r="E10" s="7">
        <v>-1</v>
      </c>
      <c r="F10" s="23">
        <v>141</v>
      </c>
    </row>
    <row r="11" spans="2:6" x14ac:dyDescent="0.25">
      <c r="B11" s="5" t="s">
        <v>32</v>
      </c>
      <c r="C11" s="9">
        <v>0.4035831615231249</v>
      </c>
      <c r="D11" s="8">
        <v>0</v>
      </c>
      <c r="E11" s="7">
        <v>-1.1000000000000001</v>
      </c>
      <c r="F11" s="23">
        <v>143</v>
      </c>
    </row>
    <row r="12" spans="2:6" x14ac:dyDescent="0.25">
      <c r="B12" s="5" t="s">
        <v>33</v>
      </c>
      <c r="C12" s="9">
        <v>0.33534462803150333</v>
      </c>
      <c r="D12" s="8">
        <v>-0.85131462631610177</v>
      </c>
      <c r="E12" s="7">
        <v>0.3</v>
      </c>
      <c r="F12" s="23">
        <v>148</v>
      </c>
    </row>
    <row r="13" spans="2:6" x14ac:dyDescent="0.25">
      <c r="B13" s="5" t="s">
        <v>34</v>
      </c>
      <c r="C13" s="9">
        <v>0.62613803492088316</v>
      </c>
      <c r="D13" s="8">
        <v>-0.5</v>
      </c>
      <c r="E13" s="7">
        <v>-0.8</v>
      </c>
      <c r="F13" s="23">
        <v>154</v>
      </c>
    </row>
    <row r="14" spans="2:6" x14ac:dyDescent="0.25">
      <c r="B14" s="5" t="s">
        <v>39</v>
      </c>
      <c r="C14" s="9">
        <v>-3.1116370306953911E-3</v>
      </c>
      <c r="D14" s="8">
        <v>-0.8404309793817305</v>
      </c>
      <c r="E14" s="7">
        <v>-0.4</v>
      </c>
      <c r="F14" s="23">
        <v>202</v>
      </c>
    </row>
    <row r="15" spans="2:6" ht="15.75" thickBot="1" x14ac:dyDescent="0.3">
      <c r="B15" s="19" t="s">
        <v>45</v>
      </c>
      <c r="C15" s="20">
        <v>-0.15852209592709521</v>
      </c>
      <c r="D15" s="21">
        <v>-0.45965897509880183</v>
      </c>
      <c r="E15" s="22">
        <v>-1.2</v>
      </c>
      <c r="F15" s="24">
        <v>247</v>
      </c>
    </row>
    <row r="16" spans="2:6" ht="15.75" thickBot="1" x14ac:dyDescent="0.3">
      <c r="B16" s="10" t="s">
        <v>63</v>
      </c>
      <c r="C16" s="11">
        <v>0.73513338849834231</v>
      </c>
      <c r="D16" s="12">
        <v>-2.6888702405776021E-2</v>
      </c>
      <c r="E16" s="12">
        <f>AVERAGE(E4:E15)</f>
        <v>-0.44166666666666671</v>
      </c>
      <c r="F16" s="33">
        <v>122</v>
      </c>
    </row>
    <row r="17" spans="2:6" ht="15.75" thickBot="1" x14ac:dyDescent="0.3">
      <c r="B17" s="13" t="s">
        <v>64</v>
      </c>
      <c r="C17" s="14">
        <v>1.4</v>
      </c>
      <c r="D17" s="12">
        <v>1.1000000000000001</v>
      </c>
      <c r="E17" s="12">
        <v>2.4</v>
      </c>
      <c r="F17" s="34">
        <v>30</v>
      </c>
    </row>
    <row r="19" spans="2:6" x14ac:dyDescent="0.25">
      <c r="B19" s="40" t="s">
        <v>257</v>
      </c>
    </row>
    <row r="20" spans="2:6" x14ac:dyDescent="0.25">
      <c r="B20" s="40" t="s">
        <v>258</v>
      </c>
    </row>
    <row r="21" spans="2:6" x14ac:dyDescent="0.25">
      <c r="B21" s="41" t="s">
        <v>259</v>
      </c>
    </row>
  </sheetData>
  <sortState ref="B4:G15">
    <sortCondition ref="F4:F15"/>
  </sortState>
  <conditionalFormatting sqref="C4:E15">
    <cfRule type="cellIs" dxfId="1" priority="1" operator="lessThan">
      <formula>0</formula>
    </cfRule>
    <cfRule type="cellIs" dxfId="0" priority="2"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7"/>
  <sheetViews>
    <sheetView workbookViewId="0">
      <selection activeCell="J2" sqref="J2"/>
    </sheetView>
  </sheetViews>
  <sheetFormatPr baseColWidth="10" defaultRowHeight="15" x14ac:dyDescent="0.25"/>
  <cols>
    <col min="1" max="1" width="5" customWidth="1"/>
    <col min="2" max="2" width="9.140625" customWidth="1"/>
    <col min="3" max="3" width="23" customWidth="1"/>
    <col min="4" max="4" width="8.7109375" customWidth="1"/>
    <col min="6" max="6" width="14.42578125" customWidth="1"/>
    <col min="7" max="7" width="13.42578125" customWidth="1"/>
  </cols>
  <sheetData>
    <row r="1" spans="2:10" ht="15.75" thickBot="1" x14ac:dyDescent="0.3"/>
    <row r="2" spans="2:10" ht="105.75" thickBot="1" x14ac:dyDescent="0.3">
      <c r="B2" s="44" t="s">
        <v>317</v>
      </c>
      <c r="C2" s="45" t="s">
        <v>318</v>
      </c>
      <c r="D2" s="45" t="s">
        <v>319</v>
      </c>
      <c r="E2" s="45" t="s">
        <v>320</v>
      </c>
      <c r="F2" s="46" t="s">
        <v>623</v>
      </c>
      <c r="G2" s="46" t="s">
        <v>624</v>
      </c>
      <c r="H2" s="47" t="s">
        <v>620</v>
      </c>
      <c r="I2" s="59"/>
      <c r="J2" s="32" t="s">
        <v>309</v>
      </c>
    </row>
    <row r="3" spans="2:10" x14ac:dyDescent="0.25">
      <c r="B3" s="48" t="s">
        <v>321</v>
      </c>
      <c r="C3" s="49" t="s">
        <v>322</v>
      </c>
      <c r="D3" s="49" t="s">
        <v>323</v>
      </c>
      <c r="E3" s="61" t="s">
        <v>324</v>
      </c>
      <c r="F3" s="67">
        <v>0.25335168899999999</v>
      </c>
      <c r="G3" s="64">
        <v>7.1869999156511974E-2</v>
      </c>
      <c r="H3" s="70">
        <v>225</v>
      </c>
      <c r="I3" s="60"/>
    </row>
    <row r="4" spans="2:10" x14ac:dyDescent="0.25">
      <c r="B4" s="52" t="s">
        <v>325</v>
      </c>
      <c r="C4" s="53" t="s">
        <v>326</v>
      </c>
      <c r="D4" s="53" t="s">
        <v>323</v>
      </c>
      <c r="E4" s="62" t="s">
        <v>324</v>
      </c>
      <c r="F4" s="68">
        <v>0.203158806</v>
      </c>
      <c r="G4" s="65">
        <v>0.10114100742703369</v>
      </c>
      <c r="H4" s="71">
        <v>47</v>
      </c>
      <c r="I4" s="60"/>
    </row>
    <row r="5" spans="2:10" x14ac:dyDescent="0.25">
      <c r="B5" s="52" t="s">
        <v>327</v>
      </c>
      <c r="C5" s="53" t="s">
        <v>328</v>
      </c>
      <c r="D5" s="53" t="s">
        <v>323</v>
      </c>
      <c r="E5" s="62" t="s">
        <v>324</v>
      </c>
      <c r="F5" s="68">
        <v>0.23178111400000001</v>
      </c>
      <c r="G5" s="65">
        <v>8.8863467444865854E-2</v>
      </c>
      <c r="H5" s="71">
        <v>66</v>
      </c>
      <c r="I5" s="60"/>
    </row>
    <row r="6" spans="2:10" x14ac:dyDescent="0.25">
      <c r="B6" s="52" t="s">
        <v>329</v>
      </c>
      <c r="C6" s="53" t="s">
        <v>330</v>
      </c>
      <c r="D6" s="53" t="s">
        <v>323</v>
      </c>
      <c r="E6" s="62" t="s">
        <v>324</v>
      </c>
      <c r="F6" s="68">
        <v>0.22883410900000001</v>
      </c>
      <c r="G6" s="65">
        <v>5.7828263887590339E-2</v>
      </c>
      <c r="H6" s="71">
        <v>58</v>
      </c>
      <c r="I6" s="60"/>
    </row>
    <row r="7" spans="2:10" x14ac:dyDescent="0.25">
      <c r="B7" s="52" t="s">
        <v>331</v>
      </c>
      <c r="C7" s="53" t="s">
        <v>44</v>
      </c>
      <c r="D7" s="53" t="s">
        <v>323</v>
      </c>
      <c r="E7" s="62" t="s">
        <v>324</v>
      </c>
      <c r="F7" s="68">
        <v>0.12691823899999999</v>
      </c>
      <c r="G7" s="65">
        <v>8.8145354095639075E-2</v>
      </c>
      <c r="H7" s="71">
        <v>237</v>
      </c>
      <c r="I7" s="60"/>
    </row>
    <row r="8" spans="2:10" x14ac:dyDescent="0.25">
      <c r="B8" s="52" t="s">
        <v>332</v>
      </c>
      <c r="C8" s="53" t="s">
        <v>333</v>
      </c>
      <c r="D8" s="53" t="s">
        <v>323</v>
      </c>
      <c r="E8" s="62" t="s">
        <v>324</v>
      </c>
      <c r="F8" s="68">
        <v>0.20038510900000001</v>
      </c>
      <c r="G8" s="65">
        <v>9.2917893034029891E-2</v>
      </c>
      <c r="H8" s="71">
        <v>113</v>
      </c>
      <c r="I8" s="60"/>
    </row>
    <row r="9" spans="2:10" x14ac:dyDescent="0.25">
      <c r="B9" s="52" t="s">
        <v>334</v>
      </c>
      <c r="C9" s="53" t="s">
        <v>335</v>
      </c>
      <c r="D9" s="53" t="s">
        <v>323</v>
      </c>
      <c r="E9" s="62" t="s">
        <v>324</v>
      </c>
      <c r="F9" s="68">
        <v>0.22173332300000001</v>
      </c>
      <c r="G9" s="65">
        <v>6.7339149435333923E-2</v>
      </c>
      <c r="H9" s="71">
        <v>101</v>
      </c>
      <c r="I9" s="60"/>
    </row>
    <row r="10" spans="2:10" x14ac:dyDescent="0.25">
      <c r="B10" s="52" t="s">
        <v>336</v>
      </c>
      <c r="C10" s="53" t="s">
        <v>337</v>
      </c>
      <c r="D10" s="53" t="s">
        <v>323</v>
      </c>
      <c r="E10" s="62" t="s">
        <v>324</v>
      </c>
      <c r="F10" s="68">
        <v>0.149722297</v>
      </c>
      <c r="G10" s="65">
        <v>6.2346894706448004E-2</v>
      </c>
      <c r="H10" s="71">
        <v>21</v>
      </c>
      <c r="I10" s="60"/>
    </row>
    <row r="11" spans="2:10" x14ac:dyDescent="0.25">
      <c r="B11" s="52" t="s">
        <v>338</v>
      </c>
      <c r="C11" s="53" t="s">
        <v>339</v>
      </c>
      <c r="D11" s="53" t="s">
        <v>323</v>
      </c>
      <c r="E11" s="62" t="s">
        <v>324</v>
      </c>
      <c r="F11" s="68">
        <v>0.231498327</v>
      </c>
      <c r="G11" s="65">
        <v>7.5823290538063026E-2</v>
      </c>
      <c r="H11" s="71">
        <v>80</v>
      </c>
      <c r="I11" s="60"/>
    </row>
    <row r="12" spans="2:10" x14ac:dyDescent="0.25">
      <c r="B12" s="52" t="s">
        <v>340</v>
      </c>
      <c r="C12" s="53" t="s">
        <v>35</v>
      </c>
      <c r="D12" s="53" t="s">
        <v>323</v>
      </c>
      <c r="E12" s="62" t="s">
        <v>324</v>
      </c>
      <c r="F12" s="68">
        <v>0.26653686500000001</v>
      </c>
      <c r="G12" s="65">
        <v>6.9489779259365614E-2</v>
      </c>
      <c r="H12" s="71">
        <v>154</v>
      </c>
      <c r="I12" s="60"/>
    </row>
    <row r="13" spans="2:10" x14ac:dyDescent="0.25">
      <c r="B13" s="52" t="s">
        <v>341</v>
      </c>
      <c r="C13" s="53" t="s">
        <v>342</v>
      </c>
      <c r="D13" s="53" t="s">
        <v>323</v>
      </c>
      <c r="E13" s="62" t="s">
        <v>324</v>
      </c>
      <c r="F13" s="68">
        <v>0.17410735099999999</v>
      </c>
      <c r="G13" s="65">
        <v>8.5726792290127585E-2</v>
      </c>
      <c r="H13" s="71">
        <v>64</v>
      </c>
      <c r="I13" s="60"/>
    </row>
    <row r="14" spans="2:10" x14ac:dyDescent="0.25">
      <c r="B14" s="52" t="s">
        <v>343</v>
      </c>
      <c r="C14" s="53" t="s">
        <v>344</v>
      </c>
      <c r="D14" s="53" t="s">
        <v>323</v>
      </c>
      <c r="E14" s="62" t="s">
        <v>324</v>
      </c>
      <c r="F14" s="68">
        <v>0.17357277600000001</v>
      </c>
      <c r="G14" s="65">
        <v>7.9701934601798946E-2</v>
      </c>
      <c r="H14" s="71">
        <v>78</v>
      </c>
      <c r="I14" s="60"/>
    </row>
    <row r="15" spans="2:10" x14ac:dyDescent="0.25">
      <c r="B15" s="52" t="s">
        <v>345</v>
      </c>
      <c r="C15" s="53" t="s">
        <v>346</v>
      </c>
      <c r="D15" s="53" t="s">
        <v>323</v>
      </c>
      <c r="E15" s="62" t="s">
        <v>324</v>
      </c>
      <c r="F15" s="68">
        <v>0.22356832200000001</v>
      </c>
      <c r="G15" s="65">
        <v>8.4681455531007116E-2</v>
      </c>
      <c r="H15" s="71">
        <v>242</v>
      </c>
      <c r="I15" s="60"/>
    </row>
    <row r="16" spans="2:10" x14ac:dyDescent="0.25">
      <c r="B16" s="52" t="s">
        <v>347</v>
      </c>
      <c r="C16" s="53" t="s">
        <v>16</v>
      </c>
      <c r="D16" s="53" t="s">
        <v>323</v>
      </c>
      <c r="E16" s="62" t="s">
        <v>324</v>
      </c>
      <c r="F16" s="68">
        <v>0.17041535099999999</v>
      </c>
      <c r="G16" s="65">
        <v>0.13448977923293054</v>
      </c>
      <c r="H16" s="71">
        <v>21</v>
      </c>
      <c r="I16" s="60"/>
    </row>
    <row r="17" spans="2:10" x14ac:dyDescent="0.25">
      <c r="B17" s="52" t="s">
        <v>348</v>
      </c>
      <c r="C17" s="53" t="s">
        <v>11</v>
      </c>
      <c r="D17" s="53" t="s">
        <v>349</v>
      </c>
      <c r="E17" s="62" t="s">
        <v>350</v>
      </c>
      <c r="F17" s="68">
        <v>0.43480479700000002</v>
      </c>
      <c r="G17" s="65">
        <v>0.10847418724298599</v>
      </c>
      <c r="H17" s="71">
        <v>13</v>
      </c>
      <c r="I17" s="60"/>
    </row>
    <row r="18" spans="2:10" x14ac:dyDescent="0.25">
      <c r="B18" s="52" t="s">
        <v>351</v>
      </c>
      <c r="C18" s="53" t="s">
        <v>352</v>
      </c>
      <c r="D18" s="53" t="s">
        <v>349</v>
      </c>
      <c r="E18" s="62" t="s">
        <v>350</v>
      </c>
      <c r="F18" s="68">
        <v>0.26934645899999998</v>
      </c>
      <c r="G18" s="65">
        <v>0.1032083794312981</v>
      </c>
      <c r="H18" s="71">
        <v>110</v>
      </c>
      <c r="I18" s="60"/>
    </row>
    <row r="19" spans="2:10" x14ac:dyDescent="0.25">
      <c r="B19" s="52" t="s">
        <v>353</v>
      </c>
      <c r="C19" s="53" t="s">
        <v>38</v>
      </c>
      <c r="D19" s="53" t="s">
        <v>349</v>
      </c>
      <c r="E19" s="62" t="s">
        <v>350</v>
      </c>
      <c r="F19" s="68">
        <v>0.40573274100000001</v>
      </c>
      <c r="G19" s="65">
        <v>0.10079748037255064</v>
      </c>
      <c r="H19" s="71">
        <v>192</v>
      </c>
      <c r="I19" s="60"/>
    </row>
    <row r="20" spans="2:10" x14ac:dyDescent="0.25">
      <c r="B20" s="52" t="s">
        <v>354</v>
      </c>
      <c r="C20" s="53" t="s">
        <v>355</v>
      </c>
      <c r="D20" s="53" t="s">
        <v>349</v>
      </c>
      <c r="E20" s="62" t="s">
        <v>350</v>
      </c>
      <c r="F20" s="68">
        <v>0.25678417999999997</v>
      </c>
      <c r="G20" s="65">
        <v>9.5528995332007718E-2</v>
      </c>
      <c r="H20" s="71">
        <v>73</v>
      </c>
      <c r="I20" s="60"/>
    </row>
    <row r="21" spans="2:10" x14ac:dyDescent="0.25">
      <c r="B21" s="52" t="s">
        <v>356</v>
      </c>
      <c r="C21" s="53" t="s">
        <v>357</v>
      </c>
      <c r="D21" s="53" t="s">
        <v>349</v>
      </c>
      <c r="E21" s="62" t="s">
        <v>350</v>
      </c>
      <c r="F21" s="68">
        <v>0.54622980300000001</v>
      </c>
      <c r="G21" s="65">
        <v>7.7927682732906303E-2</v>
      </c>
      <c r="H21" s="71">
        <v>285</v>
      </c>
      <c r="I21" s="60"/>
    </row>
    <row r="22" spans="2:10" x14ac:dyDescent="0.25">
      <c r="B22" s="52" t="s">
        <v>358</v>
      </c>
      <c r="C22" s="53" t="s">
        <v>51</v>
      </c>
      <c r="D22" s="53" t="s">
        <v>359</v>
      </c>
      <c r="E22" s="62" t="s">
        <v>360</v>
      </c>
      <c r="F22" s="68">
        <v>0.34097194800000002</v>
      </c>
      <c r="G22" s="65">
        <v>7.5486929139470721E-2</v>
      </c>
      <c r="H22" s="71">
        <v>274</v>
      </c>
      <c r="I22" s="60"/>
      <c r="J22" s="43" t="s">
        <v>310</v>
      </c>
    </row>
    <row r="23" spans="2:10" x14ac:dyDescent="0.25">
      <c r="B23" s="52" t="s">
        <v>361</v>
      </c>
      <c r="C23" s="53" t="s">
        <v>362</v>
      </c>
      <c r="D23" s="53" t="s">
        <v>359</v>
      </c>
      <c r="E23" s="62" t="s">
        <v>360</v>
      </c>
      <c r="F23" s="68">
        <v>0.30308703199999998</v>
      </c>
      <c r="G23" s="65">
        <v>7.7185282778162334E-2</v>
      </c>
      <c r="H23" s="71">
        <v>72</v>
      </c>
      <c r="I23" s="60"/>
      <c r="J23" s="43" t="s">
        <v>311</v>
      </c>
    </row>
    <row r="24" spans="2:10" x14ac:dyDescent="0.25">
      <c r="B24" s="52" t="s">
        <v>363</v>
      </c>
      <c r="C24" s="53" t="s">
        <v>60</v>
      </c>
      <c r="D24" s="53" t="s">
        <v>359</v>
      </c>
      <c r="E24" s="62" t="s">
        <v>360</v>
      </c>
      <c r="F24" s="68">
        <v>0.42762312600000002</v>
      </c>
      <c r="G24" s="65">
        <v>6.6422488094750418E-2</v>
      </c>
      <c r="H24" s="71">
        <v>305</v>
      </c>
      <c r="I24" s="60"/>
      <c r="J24" s="43" t="s">
        <v>312</v>
      </c>
    </row>
    <row r="25" spans="2:10" x14ac:dyDescent="0.25">
      <c r="B25" s="52" t="s">
        <v>364</v>
      </c>
      <c r="C25" s="53" t="s">
        <v>365</v>
      </c>
      <c r="D25" s="53" t="s">
        <v>359</v>
      </c>
      <c r="E25" s="62" t="s">
        <v>360</v>
      </c>
      <c r="F25" s="68">
        <v>0.38402974499999998</v>
      </c>
      <c r="G25" s="65">
        <v>8.0586218495010242E-2</v>
      </c>
      <c r="H25" s="71">
        <v>270</v>
      </c>
      <c r="I25" s="60"/>
    </row>
    <row r="26" spans="2:10" x14ac:dyDescent="0.25">
      <c r="B26" s="52" t="s">
        <v>366</v>
      </c>
      <c r="C26" s="53" t="s">
        <v>27</v>
      </c>
      <c r="D26" s="53" t="s">
        <v>359</v>
      </c>
      <c r="E26" s="62" t="s">
        <v>360</v>
      </c>
      <c r="F26" s="68">
        <v>0.34263579500000002</v>
      </c>
      <c r="G26" s="65">
        <v>8.6832217309068427E-2</v>
      </c>
      <c r="H26" s="71">
        <v>89</v>
      </c>
      <c r="I26" s="60"/>
    </row>
    <row r="27" spans="2:10" x14ac:dyDescent="0.25">
      <c r="B27" s="52" t="s">
        <v>367</v>
      </c>
      <c r="C27" s="53" t="s">
        <v>24</v>
      </c>
      <c r="D27" s="53" t="s">
        <v>359</v>
      </c>
      <c r="E27" s="62" t="s">
        <v>360</v>
      </c>
      <c r="F27" s="68">
        <v>0.232013623</v>
      </c>
      <c r="G27" s="65">
        <v>9.5849788391424467E-2</v>
      </c>
      <c r="H27" s="71">
        <v>69</v>
      </c>
      <c r="I27" s="60"/>
    </row>
    <row r="28" spans="2:10" x14ac:dyDescent="0.25">
      <c r="B28" s="52" t="s">
        <v>368</v>
      </c>
      <c r="C28" s="53" t="s">
        <v>36</v>
      </c>
      <c r="D28" s="53" t="s">
        <v>369</v>
      </c>
      <c r="E28" s="62" t="s">
        <v>370</v>
      </c>
      <c r="F28" s="68">
        <v>0.41745227699999998</v>
      </c>
      <c r="G28" s="65">
        <v>6.9065530591212024E-2</v>
      </c>
      <c r="H28" s="71">
        <v>162</v>
      </c>
      <c r="I28" s="60"/>
    </row>
    <row r="29" spans="2:10" x14ac:dyDescent="0.25">
      <c r="B29" s="52" t="s">
        <v>371</v>
      </c>
      <c r="C29" s="53" t="s">
        <v>372</v>
      </c>
      <c r="D29" s="53" t="s">
        <v>369</v>
      </c>
      <c r="E29" s="62" t="s">
        <v>370</v>
      </c>
      <c r="F29" s="68">
        <v>0.58131433099999996</v>
      </c>
      <c r="G29" s="65">
        <v>3.0963508621628402E-2</v>
      </c>
      <c r="H29" s="71">
        <v>286</v>
      </c>
      <c r="I29" s="60"/>
    </row>
    <row r="30" spans="2:10" x14ac:dyDescent="0.25">
      <c r="B30" s="52" t="s">
        <v>373</v>
      </c>
      <c r="C30" s="53" t="s">
        <v>37</v>
      </c>
      <c r="D30" s="53" t="s">
        <v>369</v>
      </c>
      <c r="E30" s="62" t="s">
        <v>370</v>
      </c>
      <c r="F30" s="68">
        <v>0.22353252900000001</v>
      </c>
      <c r="G30" s="65">
        <v>5.0346234985324742E-2</v>
      </c>
      <c r="H30" s="71">
        <v>168</v>
      </c>
      <c r="I30" s="60"/>
    </row>
    <row r="31" spans="2:10" x14ac:dyDescent="0.25">
      <c r="B31" s="52" t="s">
        <v>374</v>
      </c>
      <c r="C31" s="53" t="s">
        <v>52</v>
      </c>
      <c r="D31" s="53" t="s">
        <v>375</v>
      </c>
      <c r="E31" s="62" t="s">
        <v>376</v>
      </c>
      <c r="F31" s="68">
        <v>0.38325647600000001</v>
      </c>
      <c r="G31" s="65">
        <v>6.1042299304178441E-2</v>
      </c>
      <c r="H31" s="71">
        <v>278</v>
      </c>
      <c r="I31" s="60"/>
    </row>
    <row r="32" spans="2:10" x14ac:dyDescent="0.25">
      <c r="B32" s="52" t="s">
        <v>377</v>
      </c>
      <c r="C32" s="53" t="s">
        <v>378</v>
      </c>
      <c r="D32" s="53" t="s">
        <v>375</v>
      </c>
      <c r="E32" s="62" t="s">
        <v>376</v>
      </c>
      <c r="F32" s="68">
        <v>0.216602618</v>
      </c>
      <c r="G32" s="65">
        <v>7.0938098925127285E-2</v>
      </c>
      <c r="H32" s="71">
        <v>142</v>
      </c>
      <c r="I32" s="60"/>
    </row>
    <row r="33" spans="2:9" x14ac:dyDescent="0.25">
      <c r="B33" s="52" t="s">
        <v>379</v>
      </c>
      <c r="C33" s="53" t="s">
        <v>50</v>
      </c>
      <c r="D33" s="53" t="s">
        <v>375</v>
      </c>
      <c r="E33" s="62" t="s">
        <v>376</v>
      </c>
      <c r="F33" s="68">
        <v>0.30531541499999998</v>
      </c>
      <c r="G33" s="65">
        <v>5.9001895243053631E-2</v>
      </c>
      <c r="H33" s="71">
        <v>268</v>
      </c>
      <c r="I33" s="60"/>
    </row>
    <row r="34" spans="2:9" x14ac:dyDescent="0.25">
      <c r="B34" s="52" t="s">
        <v>380</v>
      </c>
      <c r="C34" s="53" t="s">
        <v>27</v>
      </c>
      <c r="D34" s="53" t="s">
        <v>375</v>
      </c>
      <c r="E34" s="62" t="s">
        <v>376</v>
      </c>
      <c r="F34" s="68">
        <v>0.30780945599999998</v>
      </c>
      <c r="G34" s="65">
        <v>6.6509498256394822E-2</v>
      </c>
      <c r="H34" s="71">
        <v>260</v>
      </c>
      <c r="I34" s="60"/>
    </row>
    <row r="35" spans="2:9" x14ac:dyDescent="0.25">
      <c r="B35" s="52">
        <v>1101</v>
      </c>
      <c r="C35" s="53" t="s">
        <v>381</v>
      </c>
      <c r="D35" s="53" t="s">
        <v>199</v>
      </c>
      <c r="E35" s="62" t="s">
        <v>382</v>
      </c>
      <c r="F35" s="68">
        <v>0.23489780199999999</v>
      </c>
      <c r="G35" s="65">
        <v>5.4856165256317209E-2</v>
      </c>
      <c r="H35" s="71">
        <v>52</v>
      </c>
      <c r="I35" s="60"/>
    </row>
    <row r="36" spans="2:9" x14ac:dyDescent="0.25">
      <c r="B36" s="52">
        <v>1102</v>
      </c>
      <c r="C36" s="53" t="s">
        <v>383</v>
      </c>
      <c r="D36" s="53" t="s">
        <v>199</v>
      </c>
      <c r="E36" s="62" t="s">
        <v>382</v>
      </c>
      <c r="F36" s="68">
        <v>0.23675544500000001</v>
      </c>
      <c r="G36" s="65">
        <v>6.8933389060813755E-2</v>
      </c>
      <c r="H36" s="71">
        <v>98</v>
      </c>
      <c r="I36" s="60"/>
    </row>
    <row r="37" spans="2:9" x14ac:dyDescent="0.25">
      <c r="B37" s="52">
        <v>1103</v>
      </c>
      <c r="C37" s="53" t="s">
        <v>384</v>
      </c>
      <c r="D37" s="53" t="s">
        <v>199</v>
      </c>
      <c r="E37" s="62" t="s">
        <v>382</v>
      </c>
      <c r="F37" s="68">
        <v>0.281790755</v>
      </c>
      <c r="G37" s="65">
        <v>5.9090014236590868E-2</v>
      </c>
      <c r="H37" s="71">
        <v>184</v>
      </c>
      <c r="I37" s="60"/>
    </row>
    <row r="38" spans="2:9" x14ac:dyDescent="0.25">
      <c r="B38" s="52">
        <v>1104</v>
      </c>
      <c r="C38" s="53" t="s">
        <v>28</v>
      </c>
      <c r="D38" s="53" t="s">
        <v>199</v>
      </c>
      <c r="E38" s="62" t="s">
        <v>382</v>
      </c>
      <c r="F38" s="68">
        <v>0.225946597</v>
      </c>
      <c r="G38" s="65">
        <v>4.9664592627107658E-2</v>
      </c>
      <c r="H38" s="71">
        <v>93</v>
      </c>
      <c r="I38" s="60"/>
    </row>
    <row r="39" spans="2:9" x14ac:dyDescent="0.25">
      <c r="B39" s="52">
        <v>1105</v>
      </c>
      <c r="C39" s="53" t="s">
        <v>385</v>
      </c>
      <c r="D39" s="53" t="s">
        <v>199</v>
      </c>
      <c r="E39" s="62" t="s">
        <v>382</v>
      </c>
      <c r="F39" s="68">
        <v>0.22778199399999999</v>
      </c>
      <c r="G39" s="65">
        <v>7.8292795421924022E-2</v>
      </c>
      <c r="H39" s="71">
        <v>108</v>
      </c>
      <c r="I39" s="60"/>
    </row>
    <row r="40" spans="2:9" x14ac:dyDescent="0.25">
      <c r="B40" s="52">
        <v>1106</v>
      </c>
      <c r="C40" s="53" t="s">
        <v>21</v>
      </c>
      <c r="D40" s="53" t="s">
        <v>199</v>
      </c>
      <c r="E40" s="62" t="s">
        <v>382</v>
      </c>
      <c r="F40" s="68">
        <v>0.15583198100000001</v>
      </c>
      <c r="G40" s="65">
        <v>5.7709428800304649E-2</v>
      </c>
      <c r="H40" s="71">
        <v>42</v>
      </c>
      <c r="I40" s="60"/>
    </row>
    <row r="41" spans="2:9" x14ac:dyDescent="0.25">
      <c r="B41" s="52">
        <v>1107</v>
      </c>
      <c r="C41" s="53" t="s">
        <v>386</v>
      </c>
      <c r="D41" s="53" t="s">
        <v>199</v>
      </c>
      <c r="E41" s="62" t="s">
        <v>382</v>
      </c>
      <c r="F41" s="68">
        <v>0.23712080699999999</v>
      </c>
      <c r="G41" s="65">
        <v>5.6986378235005686E-2</v>
      </c>
      <c r="H41" s="71">
        <v>129</v>
      </c>
      <c r="I41" s="60"/>
    </row>
    <row r="42" spans="2:9" x14ac:dyDescent="0.25">
      <c r="B42" s="52">
        <v>1108</v>
      </c>
      <c r="C42" s="53" t="s">
        <v>387</v>
      </c>
      <c r="D42" s="53" t="s">
        <v>199</v>
      </c>
      <c r="E42" s="62" t="s">
        <v>382</v>
      </c>
      <c r="F42" s="68">
        <v>0.35535243900000002</v>
      </c>
      <c r="G42" s="65">
        <v>5.6175029859676061E-2</v>
      </c>
      <c r="H42" s="71">
        <v>152</v>
      </c>
      <c r="I42" s="60"/>
    </row>
    <row r="43" spans="2:9" x14ac:dyDescent="0.25">
      <c r="B43" s="52">
        <v>1109</v>
      </c>
      <c r="C43" s="53" t="s">
        <v>23</v>
      </c>
      <c r="D43" s="53" t="s">
        <v>199</v>
      </c>
      <c r="E43" s="62" t="s">
        <v>382</v>
      </c>
      <c r="F43" s="68">
        <v>0.15800066400000001</v>
      </c>
      <c r="G43" s="65">
        <v>7.1807588668257608E-2</v>
      </c>
      <c r="H43" s="71">
        <v>56</v>
      </c>
      <c r="I43" s="60"/>
    </row>
    <row r="44" spans="2:9" x14ac:dyDescent="0.25">
      <c r="B44" s="52">
        <v>1110</v>
      </c>
      <c r="C44" s="53" t="s">
        <v>388</v>
      </c>
      <c r="D44" s="53" t="s">
        <v>199</v>
      </c>
      <c r="E44" s="62" t="s">
        <v>382</v>
      </c>
      <c r="F44" s="68">
        <v>0.31447553900000003</v>
      </c>
      <c r="G44" s="65">
        <v>6.3642082331617153E-2</v>
      </c>
      <c r="H44" s="71">
        <v>139</v>
      </c>
      <c r="I44" s="60"/>
    </row>
    <row r="45" spans="2:9" x14ac:dyDescent="0.25">
      <c r="B45" s="52">
        <v>1111</v>
      </c>
      <c r="C45" s="53" t="s">
        <v>389</v>
      </c>
      <c r="D45" s="53" t="s">
        <v>199</v>
      </c>
      <c r="E45" s="62" t="s">
        <v>382</v>
      </c>
      <c r="F45" s="68">
        <v>0.22885027999999999</v>
      </c>
      <c r="G45" s="65">
        <v>7.2324352616105744E-2</v>
      </c>
      <c r="H45" s="71">
        <v>111</v>
      </c>
      <c r="I45" s="60"/>
    </row>
    <row r="46" spans="2:9" x14ac:dyDescent="0.25">
      <c r="B46" s="52">
        <v>1112</v>
      </c>
      <c r="C46" s="53" t="s">
        <v>12</v>
      </c>
      <c r="D46" s="53" t="s">
        <v>199</v>
      </c>
      <c r="E46" s="62" t="s">
        <v>382</v>
      </c>
      <c r="F46" s="68">
        <v>0.16092783599999999</v>
      </c>
      <c r="G46" s="65">
        <v>5.5350425344514981E-2</v>
      </c>
      <c r="H46" s="71">
        <v>15</v>
      </c>
      <c r="I46" s="60"/>
    </row>
    <row r="47" spans="2:9" x14ac:dyDescent="0.25">
      <c r="B47" s="52">
        <v>1113</v>
      </c>
      <c r="C47" s="53" t="s">
        <v>390</v>
      </c>
      <c r="D47" s="53" t="s">
        <v>199</v>
      </c>
      <c r="E47" s="62" t="s">
        <v>382</v>
      </c>
      <c r="F47" s="68">
        <v>0.17524100500000001</v>
      </c>
      <c r="G47" s="65">
        <v>5.2783950628815295E-2</v>
      </c>
      <c r="H47" s="71">
        <v>183</v>
      </c>
      <c r="I47" s="60"/>
    </row>
    <row r="48" spans="2:9" x14ac:dyDescent="0.25">
      <c r="B48" s="52">
        <v>1114</v>
      </c>
      <c r="C48" s="53" t="s">
        <v>391</v>
      </c>
      <c r="D48" s="53" t="s">
        <v>199</v>
      </c>
      <c r="E48" s="62" t="s">
        <v>382</v>
      </c>
      <c r="F48" s="68">
        <v>0.19936830899999999</v>
      </c>
      <c r="G48" s="65">
        <v>6.2391363604807751E-2</v>
      </c>
      <c r="H48" s="71">
        <v>26</v>
      </c>
      <c r="I48" s="60"/>
    </row>
    <row r="49" spans="2:9" x14ac:dyDescent="0.25">
      <c r="B49" s="52">
        <v>1115</v>
      </c>
      <c r="C49" s="53" t="s">
        <v>392</v>
      </c>
      <c r="D49" s="53" t="s">
        <v>199</v>
      </c>
      <c r="E49" s="62" t="s">
        <v>382</v>
      </c>
      <c r="F49" s="68">
        <v>0.19447476499999999</v>
      </c>
      <c r="G49" s="65">
        <v>5.8288149926914612E-2</v>
      </c>
      <c r="H49" s="71">
        <v>71</v>
      </c>
      <c r="I49" s="60"/>
    </row>
    <row r="50" spans="2:9" x14ac:dyDescent="0.25">
      <c r="B50" s="52">
        <v>2401</v>
      </c>
      <c r="C50" s="53" t="s">
        <v>393</v>
      </c>
      <c r="D50" s="53" t="s">
        <v>131</v>
      </c>
      <c r="E50" s="62" t="s">
        <v>394</v>
      </c>
      <c r="F50" s="68">
        <v>0.203911024</v>
      </c>
      <c r="G50" s="65">
        <v>6.9925900022148213E-2</v>
      </c>
      <c r="H50" s="71">
        <v>193</v>
      </c>
      <c r="I50" s="60"/>
    </row>
    <row r="51" spans="2:9" x14ac:dyDescent="0.25">
      <c r="B51" s="52">
        <v>2402</v>
      </c>
      <c r="C51" s="53" t="s">
        <v>395</v>
      </c>
      <c r="D51" s="53" t="s">
        <v>131</v>
      </c>
      <c r="E51" s="62" t="s">
        <v>394</v>
      </c>
      <c r="F51" s="68">
        <v>0.27839772200000001</v>
      </c>
      <c r="G51" s="65">
        <v>6.1071542265173848E-2</v>
      </c>
      <c r="H51" s="71">
        <v>146</v>
      </c>
      <c r="I51" s="60"/>
    </row>
    <row r="52" spans="2:9" x14ac:dyDescent="0.25">
      <c r="B52" s="52">
        <v>2403</v>
      </c>
      <c r="C52" s="53" t="s">
        <v>396</v>
      </c>
      <c r="D52" s="53" t="s">
        <v>131</v>
      </c>
      <c r="E52" s="62" t="s">
        <v>394</v>
      </c>
      <c r="F52" s="68">
        <v>0.21367229500000001</v>
      </c>
      <c r="G52" s="65">
        <v>5.5098288935199989E-2</v>
      </c>
      <c r="H52" s="71">
        <v>246</v>
      </c>
      <c r="I52" s="60"/>
    </row>
    <row r="53" spans="2:9" x14ac:dyDescent="0.25">
      <c r="B53" s="52">
        <v>2404</v>
      </c>
      <c r="C53" s="53" t="s">
        <v>397</v>
      </c>
      <c r="D53" s="53" t="s">
        <v>131</v>
      </c>
      <c r="E53" s="62" t="s">
        <v>394</v>
      </c>
      <c r="F53" s="68">
        <v>0.24817790100000001</v>
      </c>
      <c r="G53" s="65">
        <v>6.5304221544802241E-2</v>
      </c>
      <c r="H53" s="71">
        <v>280</v>
      </c>
      <c r="I53" s="60"/>
    </row>
    <row r="54" spans="2:9" x14ac:dyDescent="0.25">
      <c r="B54" s="52">
        <v>2405</v>
      </c>
      <c r="C54" s="53" t="s">
        <v>398</v>
      </c>
      <c r="D54" s="53" t="s">
        <v>131</v>
      </c>
      <c r="E54" s="62" t="s">
        <v>394</v>
      </c>
      <c r="F54" s="68">
        <v>0.24285242300000001</v>
      </c>
      <c r="G54" s="65">
        <v>6.9330957139614291E-2</v>
      </c>
      <c r="H54" s="71">
        <v>47</v>
      </c>
      <c r="I54" s="60"/>
    </row>
    <row r="55" spans="2:9" x14ac:dyDescent="0.25">
      <c r="B55" s="52">
        <v>2406</v>
      </c>
      <c r="C55" s="53" t="s">
        <v>49</v>
      </c>
      <c r="D55" s="53" t="s">
        <v>131</v>
      </c>
      <c r="E55" s="62" t="s">
        <v>394</v>
      </c>
      <c r="F55" s="68">
        <v>0.19150188300000001</v>
      </c>
      <c r="G55" s="65">
        <v>7.4562990895966172E-2</v>
      </c>
      <c r="H55" s="71">
        <v>263</v>
      </c>
      <c r="I55" s="60"/>
    </row>
    <row r="56" spans="2:9" x14ac:dyDescent="0.25">
      <c r="B56" s="52">
        <v>2407</v>
      </c>
      <c r="C56" s="53" t="s">
        <v>399</v>
      </c>
      <c r="D56" s="53" t="s">
        <v>131</v>
      </c>
      <c r="E56" s="62" t="s">
        <v>394</v>
      </c>
      <c r="F56" s="68">
        <v>0.16290979999999999</v>
      </c>
      <c r="G56" s="65">
        <v>7.1606356908751889E-2</v>
      </c>
      <c r="H56" s="71">
        <v>157</v>
      </c>
      <c r="I56" s="60"/>
    </row>
    <row r="57" spans="2:9" x14ac:dyDescent="0.25">
      <c r="B57" s="52">
        <v>2408</v>
      </c>
      <c r="C57" s="53" t="s">
        <v>400</v>
      </c>
      <c r="D57" s="53" t="s">
        <v>131</v>
      </c>
      <c r="E57" s="62" t="s">
        <v>394</v>
      </c>
      <c r="F57" s="68">
        <v>0.191046524</v>
      </c>
      <c r="G57" s="65">
        <v>8.3338297585091342E-2</v>
      </c>
      <c r="H57" s="71">
        <v>144</v>
      </c>
      <c r="I57" s="60"/>
    </row>
    <row r="58" spans="2:9" x14ac:dyDescent="0.25">
      <c r="B58" s="52">
        <v>2409</v>
      </c>
      <c r="C58" s="53" t="s">
        <v>401</v>
      </c>
      <c r="D58" s="53" t="s">
        <v>131</v>
      </c>
      <c r="E58" s="62" t="s">
        <v>394</v>
      </c>
      <c r="F58" s="68">
        <v>0.200565254</v>
      </c>
      <c r="G58" s="65">
        <v>7.2868634737109667E-2</v>
      </c>
      <c r="H58" s="71">
        <v>160</v>
      </c>
      <c r="I58" s="60"/>
    </row>
    <row r="59" spans="2:9" x14ac:dyDescent="0.25">
      <c r="B59" s="52">
        <v>2410</v>
      </c>
      <c r="C59" s="53" t="s">
        <v>402</v>
      </c>
      <c r="D59" s="53" t="s">
        <v>131</v>
      </c>
      <c r="E59" s="62" t="s">
        <v>394</v>
      </c>
      <c r="F59" s="68">
        <v>0.23009022400000001</v>
      </c>
      <c r="G59" s="65">
        <v>5.4747503356772018E-2</v>
      </c>
      <c r="H59" s="71">
        <v>235</v>
      </c>
      <c r="I59" s="60"/>
    </row>
    <row r="60" spans="2:9" x14ac:dyDescent="0.25">
      <c r="B60" s="52">
        <v>2411</v>
      </c>
      <c r="C60" s="53" t="s">
        <v>403</v>
      </c>
      <c r="D60" s="53" t="s">
        <v>131</v>
      </c>
      <c r="E60" s="62" t="s">
        <v>394</v>
      </c>
      <c r="F60" s="68">
        <v>0.17891404499999999</v>
      </c>
      <c r="G60" s="65">
        <v>5.8172064490485023E-2</v>
      </c>
      <c r="H60" s="71">
        <v>117</v>
      </c>
      <c r="I60" s="60"/>
    </row>
    <row r="61" spans="2:9" x14ac:dyDescent="0.25">
      <c r="B61" s="52">
        <v>2412</v>
      </c>
      <c r="C61" s="53" t="s">
        <v>404</v>
      </c>
      <c r="D61" s="53" t="s">
        <v>131</v>
      </c>
      <c r="E61" s="62" t="s">
        <v>394</v>
      </c>
      <c r="F61" s="68">
        <v>0.20360336800000001</v>
      </c>
      <c r="G61" s="65">
        <v>8.4188462060835551E-2</v>
      </c>
      <c r="H61" s="71">
        <v>84</v>
      </c>
      <c r="I61" s="60"/>
    </row>
    <row r="62" spans="2:9" x14ac:dyDescent="0.25">
      <c r="B62" s="52">
        <v>2413</v>
      </c>
      <c r="C62" s="53" t="s">
        <v>405</v>
      </c>
      <c r="D62" s="53" t="s">
        <v>131</v>
      </c>
      <c r="E62" s="62" t="s">
        <v>394</v>
      </c>
      <c r="F62" s="68">
        <v>0.22810991</v>
      </c>
      <c r="G62" s="65">
        <v>6.509852130914287E-2</v>
      </c>
      <c r="H62" s="71">
        <v>144</v>
      </c>
      <c r="I62" s="60"/>
    </row>
    <row r="63" spans="2:9" x14ac:dyDescent="0.25">
      <c r="B63" s="52">
        <v>2414</v>
      </c>
      <c r="C63" s="53" t="s">
        <v>406</v>
      </c>
      <c r="D63" s="53" t="s">
        <v>131</v>
      </c>
      <c r="E63" s="62" t="s">
        <v>394</v>
      </c>
      <c r="F63" s="68">
        <v>0.19561868900000001</v>
      </c>
      <c r="G63" s="65">
        <v>8.0898688073351085E-2</v>
      </c>
      <c r="H63" s="71">
        <v>188</v>
      </c>
      <c r="I63" s="60"/>
    </row>
    <row r="64" spans="2:9" x14ac:dyDescent="0.25">
      <c r="B64" s="52">
        <v>2415</v>
      </c>
      <c r="C64" s="53" t="s">
        <v>407</v>
      </c>
      <c r="D64" s="53" t="s">
        <v>131</v>
      </c>
      <c r="E64" s="62" t="s">
        <v>394</v>
      </c>
      <c r="F64" s="68">
        <v>0.24991332099999999</v>
      </c>
      <c r="G64" s="65">
        <v>6.2248546434094117E-2</v>
      </c>
      <c r="H64" s="71">
        <v>139</v>
      </c>
      <c r="I64" s="60"/>
    </row>
    <row r="65" spans="2:9" x14ac:dyDescent="0.25">
      <c r="B65" s="52">
        <v>2701</v>
      </c>
      <c r="C65" s="53" t="s">
        <v>408</v>
      </c>
      <c r="D65" s="53" t="s">
        <v>133</v>
      </c>
      <c r="E65" s="62" t="s">
        <v>409</v>
      </c>
      <c r="F65" s="68">
        <v>0.22868187100000001</v>
      </c>
      <c r="G65" s="65">
        <v>8.6927789060979505E-2</v>
      </c>
      <c r="H65" s="71">
        <v>137</v>
      </c>
      <c r="I65" s="60"/>
    </row>
    <row r="66" spans="2:9" x14ac:dyDescent="0.25">
      <c r="B66" s="52">
        <v>2702</v>
      </c>
      <c r="C66" s="53" t="s">
        <v>410</v>
      </c>
      <c r="D66" s="53" t="s">
        <v>133</v>
      </c>
      <c r="E66" s="62" t="s">
        <v>409</v>
      </c>
      <c r="F66" s="68">
        <v>0.25376455399999998</v>
      </c>
      <c r="G66" s="65">
        <v>6.9034608753232918E-2</v>
      </c>
      <c r="H66" s="71">
        <v>132</v>
      </c>
      <c r="I66" s="60"/>
    </row>
    <row r="67" spans="2:9" x14ac:dyDescent="0.25">
      <c r="B67" s="52">
        <v>2703</v>
      </c>
      <c r="C67" s="53" t="s">
        <v>411</v>
      </c>
      <c r="D67" s="53" t="s">
        <v>133</v>
      </c>
      <c r="E67" s="62" t="s">
        <v>409</v>
      </c>
      <c r="F67" s="68">
        <v>0.20845272200000001</v>
      </c>
      <c r="G67" s="65">
        <v>9.4811523960071531E-2</v>
      </c>
      <c r="H67" s="71">
        <v>134</v>
      </c>
      <c r="I67" s="60"/>
    </row>
    <row r="68" spans="2:9" x14ac:dyDescent="0.25">
      <c r="B68" s="52">
        <v>2704</v>
      </c>
      <c r="C68" s="53" t="s">
        <v>412</v>
      </c>
      <c r="D68" s="53" t="s">
        <v>133</v>
      </c>
      <c r="E68" s="62" t="s">
        <v>409</v>
      </c>
      <c r="F68" s="68">
        <v>0.15599906899999999</v>
      </c>
      <c r="G68" s="65">
        <v>8.6922440102506743E-2</v>
      </c>
      <c r="H68" s="71">
        <v>59</v>
      </c>
      <c r="I68" s="60"/>
    </row>
    <row r="69" spans="2:9" x14ac:dyDescent="0.25">
      <c r="B69" s="52">
        <v>2705</v>
      </c>
      <c r="C69" s="53" t="s">
        <v>413</v>
      </c>
      <c r="D69" s="53" t="s">
        <v>133</v>
      </c>
      <c r="E69" s="62" t="s">
        <v>409</v>
      </c>
      <c r="F69" s="68">
        <v>0.25472904099999999</v>
      </c>
      <c r="G69" s="65">
        <v>5.7205064768101679E-2</v>
      </c>
      <c r="H69" s="71">
        <v>106</v>
      </c>
      <c r="I69" s="60"/>
    </row>
    <row r="70" spans="2:9" x14ac:dyDescent="0.25">
      <c r="B70" s="52">
        <v>2706</v>
      </c>
      <c r="C70" s="53" t="s">
        <v>414</v>
      </c>
      <c r="D70" s="53" t="s">
        <v>133</v>
      </c>
      <c r="E70" s="62" t="s">
        <v>409</v>
      </c>
      <c r="F70" s="68">
        <v>0.27415821099999999</v>
      </c>
      <c r="G70" s="65">
        <v>6.6444560917730572E-2</v>
      </c>
      <c r="H70" s="71">
        <v>149</v>
      </c>
      <c r="I70" s="60"/>
    </row>
    <row r="71" spans="2:9" x14ac:dyDescent="0.25">
      <c r="B71" s="52">
        <v>2707</v>
      </c>
      <c r="C71" s="53" t="s">
        <v>415</v>
      </c>
      <c r="D71" s="53" t="s">
        <v>133</v>
      </c>
      <c r="E71" s="62" t="s">
        <v>409</v>
      </c>
      <c r="F71" s="68">
        <v>0.20190488100000001</v>
      </c>
      <c r="G71" s="65">
        <v>6.7249111324917746E-2</v>
      </c>
      <c r="H71" s="71">
        <v>249</v>
      </c>
      <c r="I71" s="60"/>
    </row>
    <row r="72" spans="2:9" x14ac:dyDescent="0.25">
      <c r="B72" s="52">
        <v>2708</v>
      </c>
      <c r="C72" s="53" t="s">
        <v>416</v>
      </c>
      <c r="D72" s="53" t="s">
        <v>133</v>
      </c>
      <c r="E72" s="62" t="s">
        <v>409</v>
      </c>
      <c r="F72" s="68">
        <v>0.206272818</v>
      </c>
      <c r="G72" s="65">
        <v>8.3627409250725745E-2</v>
      </c>
      <c r="H72" s="71">
        <v>74</v>
      </c>
      <c r="I72" s="60"/>
    </row>
    <row r="73" spans="2:9" x14ac:dyDescent="0.25">
      <c r="B73" s="52">
        <v>2709</v>
      </c>
      <c r="C73" s="53" t="s">
        <v>417</v>
      </c>
      <c r="D73" s="53" t="s">
        <v>133</v>
      </c>
      <c r="E73" s="62" t="s">
        <v>409</v>
      </c>
      <c r="F73" s="68">
        <v>0.23203694499999999</v>
      </c>
      <c r="G73" s="65">
        <v>8.6210251547858094E-2</v>
      </c>
      <c r="H73" s="71">
        <v>199</v>
      </c>
      <c r="I73" s="60"/>
    </row>
    <row r="74" spans="2:9" x14ac:dyDescent="0.25">
      <c r="B74" s="52">
        <v>2710</v>
      </c>
      <c r="C74" s="53" t="s">
        <v>418</v>
      </c>
      <c r="D74" s="53" t="s">
        <v>133</v>
      </c>
      <c r="E74" s="62" t="s">
        <v>409</v>
      </c>
      <c r="F74" s="68">
        <v>0.191742313</v>
      </c>
      <c r="G74" s="65">
        <v>6.1035025112054268E-2</v>
      </c>
      <c r="H74" s="71">
        <v>128</v>
      </c>
      <c r="I74" s="60"/>
    </row>
    <row r="75" spans="2:9" x14ac:dyDescent="0.25">
      <c r="B75" s="52">
        <v>2711</v>
      </c>
      <c r="C75" s="53" t="s">
        <v>419</v>
      </c>
      <c r="D75" s="53" t="s">
        <v>133</v>
      </c>
      <c r="E75" s="62" t="s">
        <v>409</v>
      </c>
      <c r="F75" s="68">
        <v>0.25114828300000003</v>
      </c>
      <c r="G75" s="65">
        <v>6.4182880474590379E-2</v>
      </c>
      <c r="H75" s="71">
        <v>221</v>
      </c>
      <c r="I75" s="60"/>
    </row>
    <row r="76" spans="2:9" x14ac:dyDescent="0.25">
      <c r="B76" s="52">
        <v>2712</v>
      </c>
      <c r="C76" s="53" t="s">
        <v>420</v>
      </c>
      <c r="D76" s="53" t="s">
        <v>133</v>
      </c>
      <c r="E76" s="62" t="s">
        <v>409</v>
      </c>
      <c r="F76" s="68">
        <v>0.23681827699999999</v>
      </c>
      <c r="G76" s="65">
        <v>7.017040189087366E-2</v>
      </c>
      <c r="H76" s="71">
        <v>282</v>
      </c>
      <c r="I76" s="60"/>
    </row>
    <row r="77" spans="2:9" x14ac:dyDescent="0.25">
      <c r="B77" s="52">
        <v>2713</v>
      </c>
      <c r="C77" s="53" t="s">
        <v>421</v>
      </c>
      <c r="D77" s="53" t="s">
        <v>133</v>
      </c>
      <c r="E77" s="62" t="s">
        <v>409</v>
      </c>
      <c r="F77" s="68">
        <v>0.214187394</v>
      </c>
      <c r="G77" s="65">
        <v>8.4943043322637177E-2</v>
      </c>
      <c r="H77" s="71">
        <v>228</v>
      </c>
      <c r="I77" s="60"/>
    </row>
    <row r="78" spans="2:9" x14ac:dyDescent="0.25">
      <c r="B78" s="52">
        <v>2714</v>
      </c>
      <c r="C78" s="53" t="s">
        <v>3</v>
      </c>
      <c r="D78" s="53" t="s">
        <v>133</v>
      </c>
      <c r="E78" s="62" t="s">
        <v>409</v>
      </c>
      <c r="F78" s="68">
        <v>0.16392679900000001</v>
      </c>
      <c r="G78" s="65">
        <v>5.0928961399476683E-2</v>
      </c>
      <c r="H78" s="71">
        <v>4</v>
      </c>
      <c r="I78" s="60"/>
    </row>
    <row r="79" spans="2:9" x14ac:dyDescent="0.25">
      <c r="B79" s="52">
        <v>2715</v>
      </c>
      <c r="C79" s="53" t="s">
        <v>422</v>
      </c>
      <c r="D79" s="53" t="s">
        <v>133</v>
      </c>
      <c r="E79" s="62" t="s">
        <v>409</v>
      </c>
      <c r="F79" s="68">
        <v>0.19493575599999999</v>
      </c>
      <c r="G79" s="65">
        <v>6.1934483242732111E-2</v>
      </c>
      <c r="H79" s="71">
        <v>91</v>
      </c>
      <c r="I79" s="60"/>
    </row>
    <row r="80" spans="2:9" x14ac:dyDescent="0.25">
      <c r="B80" s="52">
        <v>2716</v>
      </c>
      <c r="C80" s="53" t="s">
        <v>423</v>
      </c>
      <c r="D80" s="53" t="s">
        <v>133</v>
      </c>
      <c r="E80" s="62" t="s">
        <v>409</v>
      </c>
      <c r="F80" s="68">
        <v>0.18346443300000001</v>
      </c>
      <c r="G80" s="65">
        <v>7.5334855507903226E-2</v>
      </c>
      <c r="H80" s="71">
        <v>16</v>
      </c>
      <c r="I80" s="60"/>
    </row>
    <row r="81" spans="2:9" x14ac:dyDescent="0.25">
      <c r="B81" s="52">
        <v>2717</v>
      </c>
      <c r="C81" s="53" t="s">
        <v>424</v>
      </c>
      <c r="D81" s="53" t="s">
        <v>133</v>
      </c>
      <c r="E81" s="62" t="s">
        <v>409</v>
      </c>
      <c r="F81" s="68">
        <v>0.197076054</v>
      </c>
      <c r="G81" s="65">
        <v>6.8580298669761577E-2</v>
      </c>
      <c r="H81" s="71">
        <v>190</v>
      </c>
      <c r="I81" s="60"/>
    </row>
    <row r="82" spans="2:9" x14ac:dyDescent="0.25">
      <c r="B82" s="52">
        <v>2718</v>
      </c>
      <c r="C82" s="53" t="s">
        <v>425</v>
      </c>
      <c r="D82" s="53" t="s">
        <v>133</v>
      </c>
      <c r="E82" s="62" t="s">
        <v>409</v>
      </c>
      <c r="F82" s="68">
        <v>0.25096884899999999</v>
      </c>
      <c r="G82" s="65">
        <v>7.0892383856031665E-2</v>
      </c>
      <c r="H82" s="71">
        <v>248</v>
      </c>
      <c r="I82" s="60"/>
    </row>
    <row r="83" spans="2:9" x14ac:dyDescent="0.25">
      <c r="B83" s="52">
        <v>2801</v>
      </c>
      <c r="C83" s="53" t="s">
        <v>426</v>
      </c>
      <c r="D83" s="53" t="s">
        <v>153</v>
      </c>
      <c r="E83" s="62" t="s">
        <v>427</v>
      </c>
      <c r="F83" s="68">
        <v>0.25513156100000001</v>
      </c>
      <c r="G83" s="65">
        <v>7.9792282282945187E-2</v>
      </c>
      <c r="H83" s="71">
        <v>135</v>
      </c>
      <c r="I83" s="60"/>
    </row>
    <row r="84" spans="2:9" x14ac:dyDescent="0.25">
      <c r="B84" s="52">
        <v>2802</v>
      </c>
      <c r="C84" s="53" t="s">
        <v>428</v>
      </c>
      <c r="D84" s="53" t="s">
        <v>153</v>
      </c>
      <c r="E84" s="62" t="s">
        <v>427</v>
      </c>
      <c r="F84" s="68">
        <v>0.17067618500000001</v>
      </c>
      <c r="G84" s="65">
        <v>7.6678271268597803E-2</v>
      </c>
      <c r="H84" s="71">
        <v>65</v>
      </c>
      <c r="I84" s="60"/>
    </row>
    <row r="85" spans="2:9" x14ac:dyDescent="0.25">
      <c r="B85" s="52">
        <v>2803</v>
      </c>
      <c r="C85" s="53" t="s">
        <v>429</v>
      </c>
      <c r="D85" s="53" t="s">
        <v>153</v>
      </c>
      <c r="E85" s="62" t="s">
        <v>427</v>
      </c>
      <c r="F85" s="68">
        <v>0.198745229</v>
      </c>
      <c r="G85" s="65">
        <v>8.103321260165719E-2</v>
      </c>
      <c r="H85" s="71">
        <v>154</v>
      </c>
      <c r="I85" s="60"/>
    </row>
    <row r="86" spans="2:9" x14ac:dyDescent="0.25">
      <c r="B86" s="52">
        <v>2804</v>
      </c>
      <c r="C86" s="53" t="s">
        <v>430</v>
      </c>
      <c r="D86" s="53" t="s">
        <v>153</v>
      </c>
      <c r="E86" s="62" t="s">
        <v>427</v>
      </c>
      <c r="F86" s="68">
        <v>0.231229458</v>
      </c>
      <c r="G86" s="65">
        <v>6.9472621663706768E-2</v>
      </c>
      <c r="H86" s="71">
        <v>126</v>
      </c>
      <c r="I86" s="60"/>
    </row>
    <row r="87" spans="2:9" x14ac:dyDescent="0.25">
      <c r="B87" s="52">
        <v>2805</v>
      </c>
      <c r="C87" s="53" t="s">
        <v>431</v>
      </c>
      <c r="D87" s="53" t="s">
        <v>153</v>
      </c>
      <c r="E87" s="62" t="s">
        <v>427</v>
      </c>
      <c r="F87" s="68">
        <v>0.21430086400000001</v>
      </c>
      <c r="G87" s="65">
        <v>5.800124657314816E-2</v>
      </c>
      <c r="H87" s="71">
        <v>243</v>
      </c>
      <c r="I87" s="60"/>
    </row>
    <row r="88" spans="2:9" x14ac:dyDescent="0.25">
      <c r="B88" s="52">
        <v>2806</v>
      </c>
      <c r="C88" s="53" t="s">
        <v>432</v>
      </c>
      <c r="D88" s="53" t="s">
        <v>153</v>
      </c>
      <c r="E88" s="62" t="s">
        <v>427</v>
      </c>
      <c r="F88" s="68">
        <v>0.187426076</v>
      </c>
      <c r="G88" s="65">
        <v>8.2192841797688321E-2</v>
      </c>
      <c r="H88" s="71">
        <v>271</v>
      </c>
      <c r="I88" s="60"/>
    </row>
    <row r="89" spans="2:9" x14ac:dyDescent="0.25">
      <c r="B89" s="52">
        <v>2807</v>
      </c>
      <c r="C89" s="53" t="s">
        <v>433</v>
      </c>
      <c r="D89" s="53" t="s">
        <v>153</v>
      </c>
      <c r="E89" s="62" t="s">
        <v>427</v>
      </c>
      <c r="F89" s="68">
        <v>0.21312560899999999</v>
      </c>
      <c r="G89" s="65">
        <v>6.7448415369700768E-2</v>
      </c>
      <c r="H89" s="71">
        <v>172</v>
      </c>
      <c r="I89" s="60"/>
    </row>
    <row r="90" spans="2:9" x14ac:dyDescent="0.25">
      <c r="B90" s="52">
        <v>2808</v>
      </c>
      <c r="C90" s="53" t="s">
        <v>434</v>
      </c>
      <c r="D90" s="53" t="s">
        <v>153</v>
      </c>
      <c r="E90" s="62" t="s">
        <v>427</v>
      </c>
      <c r="F90" s="68">
        <v>0.29582156300000001</v>
      </c>
      <c r="G90" s="65">
        <v>6.0563217299981029E-2</v>
      </c>
      <c r="H90" s="71">
        <v>206</v>
      </c>
      <c r="I90" s="60"/>
    </row>
    <row r="91" spans="2:9" x14ac:dyDescent="0.25">
      <c r="B91" s="52">
        <v>2809</v>
      </c>
      <c r="C91" s="53" t="s">
        <v>435</v>
      </c>
      <c r="D91" s="53" t="s">
        <v>153</v>
      </c>
      <c r="E91" s="62" t="s">
        <v>427</v>
      </c>
      <c r="F91" s="68">
        <v>0.167142026</v>
      </c>
      <c r="G91" s="65">
        <v>7.2704574498290056E-2</v>
      </c>
      <c r="H91" s="71">
        <v>289</v>
      </c>
      <c r="I91" s="60"/>
    </row>
    <row r="92" spans="2:9" x14ac:dyDescent="0.25">
      <c r="B92" s="52">
        <v>2810</v>
      </c>
      <c r="C92" s="53" t="s">
        <v>436</v>
      </c>
      <c r="D92" s="53" t="s">
        <v>153</v>
      </c>
      <c r="E92" s="62" t="s">
        <v>427</v>
      </c>
      <c r="F92" s="68">
        <v>0.20671083100000001</v>
      </c>
      <c r="G92" s="65">
        <v>0.10911397958573818</v>
      </c>
      <c r="H92" s="71">
        <v>230</v>
      </c>
      <c r="I92" s="60"/>
    </row>
    <row r="93" spans="2:9" x14ac:dyDescent="0.25">
      <c r="B93" s="52">
        <v>2811</v>
      </c>
      <c r="C93" s="53" t="s">
        <v>437</v>
      </c>
      <c r="D93" s="53" t="s">
        <v>153</v>
      </c>
      <c r="E93" s="62" t="s">
        <v>427</v>
      </c>
      <c r="F93" s="68">
        <v>0.205178268</v>
      </c>
      <c r="G93" s="65">
        <v>9.8555481237442288E-2</v>
      </c>
      <c r="H93" s="71">
        <v>27</v>
      </c>
      <c r="I93" s="60"/>
    </row>
    <row r="94" spans="2:9" x14ac:dyDescent="0.25">
      <c r="B94" s="52">
        <v>2812</v>
      </c>
      <c r="C94" s="53" t="s">
        <v>438</v>
      </c>
      <c r="D94" s="53" t="s">
        <v>153</v>
      </c>
      <c r="E94" s="62" t="s">
        <v>427</v>
      </c>
      <c r="F94" s="68">
        <v>0.17221576499999999</v>
      </c>
      <c r="G94" s="65">
        <v>8.4447277921449321E-2</v>
      </c>
      <c r="H94" s="71">
        <v>253</v>
      </c>
      <c r="I94" s="60"/>
    </row>
    <row r="95" spans="2:9" x14ac:dyDescent="0.25">
      <c r="B95" s="52">
        <v>2813</v>
      </c>
      <c r="C95" s="53" t="s">
        <v>439</v>
      </c>
      <c r="D95" s="53" t="s">
        <v>153</v>
      </c>
      <c r="E95" s="62" t="s">
        <v>427</v>
      </c>
      <c r="F95" s="68">
        <v>0.21705717699999999</v>
      </c>
      <c r="G95" s="65">
        <v>5.0322081459163066E-2</v>
      </c>
      <c r="H95" s="71">
        <v>57</v>
      </c>
      <c r="I95" s="60"/>
    </row>
    <row r="96" spans="2:9" x14ac:dyDescent="0.25">
      <c r="B96" s="52">
        <v>2814</v>
      </c>
      <c r="C96" s="53" t="s">
        <v>440</v>
      </c>
      <c r="D96" s="53" t="s">
        <v>153</v>
      </c>
      <c r="E96" s="62" t="s">
        <v>427</v>
      </c>
      <c r="F96" s="68">
        <v>0.20835852999999999</v>
      </c>
      <c r="G96" s="65">
        <v>8.7868776254805103E-2</v>
      </c>
      <c r="H96" s="71">
        <v>193</v>
      </c>
      <c r="I96" s="60"/>
    </row>
    <row r="97" spans="2:9" x14ac:dyDescent="0.25">
      <c r="B97" s="52">
        <v>2815</v>
      </c>
      <c r="C97" s="53" t="s">
        <v>33</v>
      </c>
      <c r="D97" s="53" t="s">
        <v>153</v>
      </c>
      <c r="E97" s="62" t="s">
        <v>427</v>
      </c>
      <c r="F97" s="68">
        <v>0.240568383</v>
      </c>
      <c r="G97" s="65">
        <v>5.3404714232625342E-2</v>
      </c>
      <c r="H97" s="71">
        <v>148</v>
      </c>
      <c r="I97" s="60"/>
    </row>
    <row r="98" spans="2:9" x14ac:dyDescent="0.25">
      <c r="B98" s="52">
        <v>2816</v>
      </c>
      <c r="C98" s="53" t="s">
        <v>441</v>
      </c>
      <c r="D98" s="53" t="s">
        <v>153</v>
      </c>
      <c r="E98" s="62" t="s">
        <v>427</v>
      </c>
      <c r="F98" s="68">
        <v>0.26675881099999998</v>
      </c>
      <c r="G98" s="65">
        <v>7.0217746819933216E-2</v>
      </c>
      <c r="H98" s="71">
        <v>283</v>
      </c>
      <c r="I98" s="60"/>
    </row>
    <row r="99" spans="2:9" x14ac:dyDescent="0.25">
      <c r="B99" s="52">
        <v>2817</v>
      </c>
      <c r="C99" s="53" t="s">
        <v>442</v>
      </c>
      <c r="D99" s="53" t="s">
        <v>153</v>
      </c>
      <c r="E99" s="62" t="s">
        <v>427</v>
      </c>
      <c r="F99" s="68">
        <v>0.19031212</v>
      </c>
      <c r="G99" s="65">
        <v>6.2623683711587094E-2</v>
      </c>
      <c r="H99" s="71">
        <v>96</v>
      </c>
      <c r="I99" s="60"/>
    </row>
    <row r="100" spans="2:9" x14ac:dyDescent="0.25">
      <c r="B100" s="52">
        <v>2818</v>
      </c>
      <c r="C100" s="53" t="s">
        <v>443</v>
      </c>
      <c r="D100" s="53" t="s">
        <v>153</v>
      </c>
      <c r="E100" s="62" t="s">
        <v>427</v>
      </c>
      <c r="F100" s="68">
        <v>0.157579999</v>
      </c>
      <c r="G100" s="65">
        <v>6.5317276757441506E-2</v>
      </c>
      <c r="H100" s="71">
        <v>101</v>
      </c>
      <c r="I100" s="60"/>
    </row>
    <row r="101" spans="2:9" x14ac:dyDescent="0.25">
      <c r="B101" s="52">
        <v>2819</v>
      </c>
      <c r="C101" s="53" t="s">
        <v>444</v>
      </c>
      <c r="D101" s="53" t="s">
        <v>153</v>
      </c>
      <c r="E101" s="62" t="s">
        <v>427</v>
      </c>
      <c r="F101" s="68">
        <v>0.221430196</v>
      </c>
      <c r="G101" s="65">
        <v>5.442176045355359E-2</v>
      </c>
      <c r="H101" s="71">
        <v>239</v>
      </c>
      <c r="I101" s="60"/>
    </row>
    <row r="102" spans="2:9" x14ac:dyDescent="0.25">
      <c r="B102" s="52">
        <v>3201</v>
      </c>
      <c r="C102" s="53" t="s">
        <v>445</v>
      </c>
      <c r="D102" s="53" t="s">
        <v>189</v>
      </c>
      <c r="E102" s="62" t="s">
        <v>446</v>
      </c>
      <c r="F102" s="68">
        <v>0.24496917100000001</v>
      </c>
      <c r="G102" s="65">
        <v>6.973265554306364E-2</v>
      </c>
      <c r="H102" s="71">
        <v>75</v>
      </c>
      <c r="I102" s="60"/>
    </row>
    <row r="103" spans="2:9" x14ac:dyDescent="0.25">
      <c r="B103" s="52">
        <v>3202</v>
      </c>
      <c r="C103" s="53" t="s">
        <v>447</v>
      </c>
      <c r="D103" s="53" t="s">
        <v>189</v>
      </c>
      <c r="E103" s="62" t="s">
        <v>446</v>
      </c>
      <c r="F103" s="68">
        <v>0.29512340100000001</v>
      </c>
      <c r="G103" s="65">
        <v>4.9816667033425306E-2</v>
      </c>
      <c r="H103" s="71">
        <v>173</v>
      </c>
      <c r="I103" s="60"/>
    </row>
    <row r="104" spans="2:9" x14ac:dyDescent="0.25">
      <c r="B104" s="52">
        <v>3203</v>
      </c>
      <c r="C104" s="53" t="s">
        <v>448</v>
      </c>
      <c r="D104" s="53" t="s">
        <v>189</v>
      </c>
      <c r="E104" s="62" t="s">
        <v>446</v>
      </c>
      <c r="F104" s="68">
        <v>0.28488539400000001</v>
      </c>
      <c r="G104" s="65">
        <v>5.9500138534446093E-2</v>
      </c>
      <c r="H104" s="71">
        <v>281</v>
      </c>
      <c r="I104" s="60"/>
    </row>
    <row r="105" spans="2:9" x14ac:dyDescent="0.25">
      <c r="B105" s="52">
        <v>3204</v>
      </c>
      <c r="C105" s="53" t="s">
        <v>449</v>
      </c>
      <c r="D105" s="53" t="s">
        <v>189</v>
      </c>
      <c r="E105" s="62" t="s">
        <v>446</v>
      </c>
      <c r="F105" s="68">
        <v>0.229994059</v>
      </c>
      <c r="G105" s="65">
        <v>7.907759705931923E-2</v>
      </c>
      <c r="H105" s="71">
        <v>80</v>
      </c>
      <c r="I105" s="60"/>
    </row>
    <row r="106" spans="2:9" x14ac:dyDescent="0.25">
      <c r="B106" s="52">
        <v>3205</v>
      </c>
      <c r="C106" s="53" t="s">
        <v>450</v>
      </c>
      <c r="D106" s="53" t="s">
        <v>189</v>
      </c>
      <c r="E106" s="62" t="s">
        <v>446</v>
      </c>
      <c r="F106" s="68">
        <v>0.26590423600000002</v>
      </c>
      <c r="G106" s="65">
        <v>5.1759614940128672E-2</v>
      </c>
      <c r="H106" s="71">
        <v>263</v>
      </c>
      <c r="I106" s="60"/>
    </row>
    <row r="107" spans="2:9" x14ac:dyDescent="0.25">
      <c r="B107" s="52">
        <v>3206</v>
      </c>
      <c r="C107" s="53" t="s">
        <v>451</v>
      </c>
      <c r="D107" s="53" t="s">
        <v>189</v>
      </c>
      <c r="E107" s="62" t="s">
        <v>446</v>
      </c>
      <c r="F107" s="68">
        <v>0.27136907900000001</v>
      </c>
      <c r="G107" s="65">
        <v>6.0478795291833642E-2</v>
      </c>
      <c r="H107" s="71">
        <v>147</v>
      </c>
      <c r="I107" s="60"/>
    </row>
    <row r="108" spans="2:9" x14ac:dyDescent="0.25">
      <c r="B108" s="52">
        <v>3207</v>
      </c>
      <c r="C108" s="53" t="s">
        <v>452</v>
      </c>
      <c r="D108" s="53" t="s">
        <v>189</v>
      </c>
      <c r="E108" s="62" t="s">
        <v>446</v>
      </c>
      <c r="F108" s="68">
        <v>0.23391635599999999</v>
      </c>
      <c r="G108" s="65">
        <v>5.3290184058655224E-2</v>
      </c>
      <c r="H108" s="71">
        <v>34</v>
      </c>
      <c r="I108" s="60"/>
    </row>
    <row r="109" spans="2:9" x14ac:dyDescent="0.25">
      <c r="B109" s="52">
        <v>3208</v>
      </c>
      <c r="C109" s="53" t="s">
        <v>453</v>
      </c>
      <c r="D109" s="53" t="s">
        <v>189</v>
      </c>
      <c r="E109" s="62" t="s">
        <v>446</v>
      </c>
      <c r="F109" s="68">
        <v>0.233294325</v>
      </c>
      <c r="G109" s="65">
        <v>5.7504041254574687E-2</v>
      </c>
      <c r="H109" s="71">
        <v>250</v>
      </c>
      <c r="I109" s="60"/>
    </row>
    <row r="110" spans="2:9" x14ac:dyDescent="0.25">
      <c r="B110" s="52">
        <v>3209</v>
      </c>
      <c r="C110" s="53" t="s">
        <v>454</v>
      </c>
      <c r="D110" s="53" t="s">
        <v>189</v>
      </c>
      <c r="E110" s="62" t="s">
        <v>446</v>
      </c>
      <c r="F110" s="68">
        <v>0.23477928200000001</v>
      </c>
      <c r="G110" s="65">
        <v>6.7614295712957684E-2</v>
      </c>
      <c r="H110" s="71">
        <v>115</v>
      </c>
      <c r="I110" s="60"/>
    </row>
    <row r="111" spans="2:9" x14ac:dyDescent="0.25">
      <c r="B111" s="52">
        <v>3210</v>
      </c>
      <c r="C111" s="53" t="s">
        <v>455</v>
      </c>
      <c r="D111" s="53" t="s">
        <v>189</v>
      </c>
      <c r="E111" s="62" t="s">
        <v>446</v>
      </c>
      <c r="F111" s="68">
        <v>0.19257881499999999</v>
      </c>
      <c r="G111" s="65">
        <v>5.7210683811097431E-2</v>
      </c>
      <c r="H111" s="71">
        <v>151</v>
      </c>
      <c r="I111" s="60"/>
    </row>
    <row r="112" spans="2:9" x14ac:dyDescent="0.25">
      <c r="B112" s="52">
        <v>3211</v>
      </c>
      <c r="C112" s="53" t="s">
        <v>456</v>
      </c>
      <c r="D112" s="53" t="s">
        <v>189</v>
      </c>
      <c r="E112" s="62" t="s">
        <v>446</v>
      </c>
      <c r="F112" s="68">
        <v>0.26228585999999998</v>
      </c>
      <c r="G112" s="65">
        <v>5.8226153912378835E-2</v>
      </c>
      <c r="H112" s="71">
        <v>54</v>
      </c>
      <c r="I112" s="60"/>
    </row>
    <row r="113" spans="2:9" x14ac:dyDescent="0.25">
      <c r="B113" s="52">
        <v>3212</v>
      </c>
      <c r="C113" s="53" t="s">
        <v>457</v>
      </c>
      <c r="D113" s="53" t="s">
        <v>189</v>
      </c>
      <c r="E113" s="62" t="s">
        <v>446</v>
      </c>
      <c r="F113" s="68">
        <v>0.22390510299999999</v>
      </c>
      <c r="G113" s="65">
        <v>4.4713442472188301E-2</v>
      </c>
      <c r="H113" s="71">
        <v>220</v>
      </c>
      <c r="I113" s="60"/>
    </row>
    <row r="114" spans="2:9" x14ac:dyDescent="0.25">
      <c r="B114" s="52">
        <v>3213</v>
      </c>
      <c r="C114" s="53" t="s">
        <v>458</v>
      </c>
      <c r="D114" s="53" t="s">
        <v>189</v>
      </c>
      <c r="E114" s="62" t="s">
        <v>446</v>
      </c>
      <c r="F114" s="68">
        <v>0.20951772599999999</v>
      </c>
      <c r="G114" s="65">
        <v>4.7032116940541407E-2</v>
      </c>
      <c r="H114" s="71">
        <v>88</v>
      </c>
      <c r="I114" s="60"/>
    </row>
    <row r="115" spans="2:9" x14ac:dyDescent="0.25">
      <c r="B115" s="52">
        <v>3214</v>
      </c>
      <c r="C115" s="53" t="s">
        <v>59</v>
      </c>
      <c r="D115" s="53" t="s">
        <v>189</v>
      </c>
      <c r="E115" s="62" t="s">
        <v>446</v>
      </c>
      <c r="F115" s="68">
        <v>0.364788585</v>
      </c>
      <c r="G115" s="65">
        <v>5.0152609241742155E-2</v>
      </c>
      <c r="H115" s="71">
        <v>304</v>
      </c>
      <c r="I115" s="60"/>
    </row>
    <row r="116" spans="2:9" x14ac:dyDescent="0.25">
      <c r="B116" s="52">
        <v>3215</v>
      </c>
      <c r="C116" s="53" t="s">
        <v>459</v>
      </c>
      <c r="D116" s="53" t="s">
        <v>189</v>
      </c>
      <c r="E116" s="62" t="s">
        <v>446</v>
      </c>
      <c r="F116" s="68">
        <v>0.20284822499999999</v>
      </c>
      <c r="G116" s="65">
        <v>4.1041673673420244E-2</v>
      </c>
      <c r="H116" s="71">
        <v>219</v>
      </c>
      <c r="I116" s="60"/>
    </row>
    <row r="117" spans="2:9" x14ac:dyDescent="0.25">
      <c r="B117" s="52">
        <v>3216</v>
      </c>
      <c r="C117" s="53" t="s">
        <v>45</v>
      </c>
      <c r="D117" s="53" t="s">
        <v>189</v>
      </c>
      <c r="E117" s="62" t="s">
        <v>446</v>
      </c>
      <c r="F117" s="68">
        <v>0.21809933100000001</v>
      </c>
      <c r="G117" s="65">
        <v>5.7746219108667451E-2</v>
      </c>
      <c r="H117" s="71">
        <v>247</v>
      </c>
      <c r="I117" s="60"/>
    </row>
    <row r="118" spans="2:9" x14ac:dyDescent="0.25">
      <c r="B118" s="52">
        <v>3217</v>
      </c>
      <c r="C118" s="53" t="s">
        <v>460</v>
      </c>
      <c r="D118" s="53" t="s">
        <v>189</v>
      </c>
      <c r="E118" s="62" t="s">
        <v>446</v>
      </c>
      <c r="F118" s="68">
        <v>0.28027991099999999</v>
      </c>
      <c r="G118" s="65">
        <v>4.8595103534340406E-2</v>
      </c>
      <c r="H118" s="71">
        <v>206</v>
      </c>
      <c r="I118" s="60"/>
    </row>
    <row r="119" spans="2:9" x14ac:dyDescent="0.25">
      <c r="B119" s="52">
        <v>3218</v>
      </c>
      <c r="C119" s="53" t="s">
        <v>461</v>
      </c>
      <c r="D119" s="53" t="s">
        <v>189</v>
      </c>
      <c r="E119" s="62" t="s">
        <v>446</v>
      </c>
      <c r="F119" s="68">
        <v>0.21686755899999999</v>
      </c>
      <c r="G119" s="65">
        <v>5.2557201057892612E-2</v>
      </c>
      <c r="H119" s="71">
        <v>237</v>
      </c>
      <c r="I119" s="60"/>
    </row>
    <row r="120" spans="2:9" x14ac:dyDescent="0.25">
      <c r="B120" s="52">
        <v>3219</v>
      </c>
      <c r="C120" s="53" t="s">
        <v>462</v>
      </c>
      <c r="D120" s="53" t="s">
        <v>189</v>
      </c>
      <c r="E120" s="62" t="s">
        <v>446</v>
      </c>
      <c r="F120" s="68">
        <v>0.191543613</v>
      </c>
      <c r="G120" s="65">
        <v>5.7886649553511291E-2</v>
      </c>
      <c r="H120" s="71">
        <v>212</v>
      </c>
      <c r="I120" s="60"/>
    </row>
    <row r="121" spans="2:9" x14ac:dyDescent="0.25">
      <c r="B121" s="52">
        <v>3220</v>
      </c>
      <c r="C121" s="53" t="s">
        <v>463</v>
      </c>
      <c r="D121" s="53" t="s">
        <v>189</v>
      </c>
      <c r="E121" s="62" t="s">
        <v>446</v>
      </c>
      <c r="F121" s="68">
        <v>0.25200751399999999</v>
      </c>
      <c r="G121" s="65">
        <v>5.2207091323727375E-2</v>
      </c>
      <c r="H121" s="71">
        <v>185</v>
      </c>
      <c r="I121" s="60"/>
    </row>
    <row r="122" spans="2:9" x14ac:dyDescent="0.25">
      <c r="B122" s="52">
        <v>3221</v>
      </c>
      <c r="C122" s="53" t="s">
        <v>464</v>
      </c>
      <c r="D122" s="53" t="s">
        <v>189</v>
      </c>
      <c r="E122" s="62" t="s">
        <v>446</v>
      </c>
      <c r="F122" s="68">
        <v>0.219178082</v>
      </c>
      <c r="G122" s="65">
        <v>5.4900469675268196E-2</v>
      </c>
      <c r="H122" s="71">
        <v>197</v>
      </c>
      <c r="I122" s="60"/>
    </row>
    <row r="123" spans="2:9" x14ac:dyDescent="0.25">
      <c r="B123" s="52">
        <v>3222</v>
      </c>
      <c r="C123" s="53" t="s">
        <v>465</v>
      </c>
      <c r="D123" s="53" t="s">
        <v>189</v>
      </c>
      <c r="E123" s="62" t="s">
        <v>446</v>
      </c>
      <c r="F123" s="68">
        <v>0.23635725299999999</v>
      </c>
      <c r="G123" s="65">
        <v>4.7963376643443981E-2</v>
      </c>
      <c r="H123" s="71">
        <v>86</v>
      </c>
      <c r="I123" s="60"/>
    </row>
    <row r="124" spans="2:9" x14ac:dyDescent="0.25">
      <c r="B124" s="52">
        <v>4401</v>
      </c>
      <c r="C124" s="53" t="s">
        <v>466</v>
      </c>
      <c r="D124" s="53" t="s">
        <v>467</v>
      </c>
      <c r="E124" s="62" t="s">
        <v>468</v>
      </c>
      <c r="F124" s="68">
        <v>0.36378046400000003</v>
      </c>
      <c r="G124" s="65">
        <v>5.2792645176246433E-2</v>
      </c>
      <c r="H124" s="71">
        <v>214</v>
      </c>
      <c r="I124" s="60"/>
    </row>
    <row r="125" spans="2:9" x14ac:dyDescent="0.25">
      <c r="B125" s="52">
        <v>4402</v>
      </c>
      <c r="C125" s="53" t="s">
        <v>469</v>
      </c>
      <c r="D125" s="53" t="s">
        <v>467</v>
      </c>
      <c r="E125" s="62" t="s">
        <v>468</v>
      </c>
      <c r="F125" s="68">
        <v>0.41508237100000001</v>
      </c>
      <c r="G125" s="65">
        <v>5.0184182489862249E-2</v>
      </c>
      <c r="H125" s="71">
        <v>284</v>
      </c>
      <c r="I125" s="60"/>
    </row>
    <row r="126" spans="2:9" x14ac:dyDescent="0.25">
      <c r="B126" s="52">
        <v>4403</v>
      </c>
      <c r="C126" s="53" t="s">
        <v>470</v>
      </c>
      <c r="D126" s="53" t="s">
        <v>467</v>
      </c>
      <c r="E126" s="62" t="s">
        <v>468</v>
      </c>
      <c r="F126" s="68">
        <v>0.28373714</v>
      </c>
      <c r="G126" s="65">
        <v>5.7285445042126792E-2</v>
      </c>
      <c r="H126" s="71">
        <v>157</v>
      </c>
      <c r="I126" s="60"/>
    </row>
    <row r="127" spans="2:9" x14ac:dyDescent="0.25">
      <c r="B127" s="52">
        <v>4404</v>
      </c>
      <c r="C127" s="53" t="s">
        <v>471</v>
      </c>
      <c r="D127" s="53" t="s">
        <v>467</v>
      </c>
      <c r="E127" s="62" t="s">
        <v>468</v>
      </c>
      <c r="F127" s="68">
        <v>0.299179635</v>
      </c>
      <c r="G127" s="65">
        <v>6.5631710040902874E-2</v>
      </c>
      <c r="H127" s="71">
        <v>101</v>
      </c>
      <c r="I127" s="60"/>
    </row>
    <row r="128" spans="2:9" x14ac:dyDescent="0.25">
      <c r="B128" s="52">
        <v>4405</v>
      </c>
      <c r="C128" s="53" t="s">
        <v>472</v>
      </c>
      <c r="D128" s="53" t="s">
        <v>467</v>
      </c>
      <c r="E128" s="62" t="s">
        <v>468</v>
      </c>
      <c r="F128" s="68">
        <v>0.25770502299999998</v>
      </c>
      <c r="G128" s="65">
        <v>6.3959512739416691E-2</v>
      </c>
      <c r="H128" s="71">
        <v>30</v>
      </c>
      <c r="I128" s="60"/>
    </row>
    <row r="129" spans="2:9" x14ac:dyDescent="0.25">
      <c r="B129" s="52">
        <v>4406</v>
      </c>
      <c r="C129" s="53" t="s">
        <v>473</v>
      </c>
      <c r="D129" s="53" t="s">
        <v>467</v>
      </c>
      <c r="E129" s="62" t="s">
        <v>468</v>
      </c>
      <c r="F129" s="68">
        <v>0.16886635799999999</v>
      </c>
      <c r="G129" s="65">
        <v>6.0191869865861711E-2</v>
      </c>
      <c r="H129" s="71">
        <v>168</v>
      </c>
      <c r="I129" s="60"/>
    </row>
    <row r="130" spans="2:9" x14ac:dyDescent="0.25">
      <c r="B130" s="52">
        <v>4407</v>
      </c>
      <c r="C130" s="53" t="s">
        <v>474</v>
      </c>
      <c r="D130" s="53" t="s">
        <v>467</v>
      </c>
      <c r="E130" s="62" t="s">
        <v>468</v>
      </c>
      <c r="F130" s="68">
        <v>0.25421122499999999</v>
      </c>
      <c r="G130" s="65">
        <v>6.665590253982262E-2</v>
      </c>
      <c r="H130" s="71">
        <v>204</v>
      </c>
      <c r="I130" s="60"/>
    </row>
    <row r="131" spans="2:9" x14ac:dyDescent="0.25">
      <c r="B131" s="52">
        <v>4408</v>
      </c>
      <c r="C131" s="53" t="s">
        <v>475</v>
      </c>
      <c r="D131" s="53" t="s">
        <v>467</v>
      </c>
      <c r="E131" s="62" t="s">
        <v>468</v>
      </c>
      <c r="F131" s="68">
        <v>0.202430956</v>
      </c>
      <c r="G131" s="65">
        <v>5.4160128860193418E-2</v>
      </c>
      <c r="H131" s="71">
        <v>75</v>
      </c>
      <c r="I131" s="60"/>
    </row>
    <row r="132" spans="2:9" x14ac:dyDescent="0.25">
      <c r="B132" s="52">
        <v>4409</v>
      </c>
      <c r="C132" s="53" t="s">
        <v>476</v>
      </c>
      <c r="D132" s="53" t="s">
        <v>467</v>
      </c>
      <c r="E132" s="62" t="s">
        <v>468</v>
      </c>
      <c r="F132" s="68">
        <v>0.16575683499999999</v>
      </c>
      <c r="G132" s="65">
        <v>5.6860494909263093E-2</v>
      </c>
      <c r="H132" s="71">
        <v>43</v>
      </c>
      <c r="I132" s="60"/>
    </row>
    <row r="133" spans="2:9" x14ac:dyDescent="0.25">
      <c r="B133" s="52">
        <v>4410</v>
      </c>
      <c r="C133" s="53" t="s">
        <v>477</v>
      </c>
      <c r="D133" s="53" t="s">
        <v>467</v>
      </c>
      <c r="E133" s="62" t="s">
        <v>468</v>
      </c>
      <c r="F133" s="68">
        <v>0.27564232399999999</v>
      </c>
      <c r="G133" s="65">
        <v>5.5087975031898176E-2</v>
      </c>
      <c r="H133" s="71">
        <v>70</v>
      </c>
      <c r="I133" s="60"/>
    </row>
    <row r="134" spans="2:9" x14ac:dyDescent="0.25">
      <c r="B134" s="52">
        <v>4411</v>
      </c>
      <c r="C134" s="53" t="s">
        <v>478</v>
      </c>
      <c r="D134" s="53" t="s">
        <v>467</v>
      </c>
      <c r="E134" s="62" t="s">
        <v>468</v>
      </c>
      <c r="F134" s="68">
        <v>0.17394303699999999</v>
      </c>
      <c r="G134" s="65">
        <v>5.6513994186105643E-2</v>
      </c>
      <c r="H134" s="71">
        <v>25</v>
      </c>
      <c r="I134" s="60"/>
    </row>
    <row r="135" spans="2:9" x14ac:dyDescent="0.25">
      <c r="B135" s="52">
        <v>4412</v>
      </c>
      <c r="C135" s="53" t="s">
        <v>479</v>
      </c>
      <c r="D135" s="53" t="s">
        <v>467</v>
      </c>
      <c r="E135" s="62" t="s">
        <v>468</v>
      </c>
      <c r="F135" s="68">
        <v>0.27714799699999998</v>
      </c>
      <c r="G135" s="65">
        <v>6.017249384469666E-2</v>
      </c>
      <c r="H135" s="71">
        <v>255</v>
      </c>
      <c r="I135" s="60"/>
    </row>
    <row r="136" spans="2:9" x14ac:dyDescent="0.25">
      <c r="B136" s="52">
        <v>4413</v>
      </c>
      <c r="C136" s="53" t="s">
        <v>480</v>
      </c>
      <c r="D136" s="53" t="s">
        <v>467</v>
      </c>
      <c r="E136" s="62" t="s">
        <v>468</v>
      </c>
      <c r="F136" s="68">
        <v>0.21173276799999999</v>
      </c>
      <c r="G136" s="65">
        <v>5.8081902861879517E-2</v>
      </c>
      <c r="H136" s="71">
        <v>152</v>
      </c>
      <c r="I136" s="60"/>
    </row>
    <row r="137" spans="2:9" x14ac:dyDescent="0.25">
      <c r="B137" s="52">
        <v>4414</v>
      </c>
      <c r="C137" s="53" t="s">
        <v>481</v>
      </c>
      <c r="D137" s="53" t="s">
        <v>467</v>
      </c>
      <c r="E137" s="62" t="s">
        <v>468</v>
      </c>
      <c r="F137" s="68">
        <v>0.18602582600000001</v>
      </c>
      <c r="G137" s="65">
        <v>9.0567923189935146E-2</v>
      </c>
      <c r="H137" s="71">
        <v>41</v>
      </c>
      <c r="I137" s="60"/>
    </row>
    <row r="138" spans="2:9" x14ac:dyDescent="0.25">
      <c r="B138" s="52">
        <v>4415</v>
      </c>
      <c r="C138" s="53" t="s">
        <v>46</v>
      </c>
      <c r="D138" s="53" t="s">
        <v>467</v>
      </c>
      <c r="E138" s="62" t="s">
        <v>468</v>
      </c>
      <c r="F138" s="68">
        <v>0.19142714199999999</v>
      </c>
      <c r="G138" s="65">
        <v>5.6324901103424599E-2</v>
      </c>
      <c r="H138" s="71">
        <v>253</v>
      </c>
      <c r="I138" s="60"/>
    </row>
    <row r="139" spans="2:9" x14ac:dyDescent="0.25">
      <c r="B139" s="52">
        <v>4416</v>
      </c>
      <c r="C139" s="53" t="s">
        <v>482</v>
      </c>
      <c r="D139" s="53" t="s">
        <v>467</v>
      </c>
      <c r="E139" s="62" t="s">
        <v>468</v>
      </c>
      <c r="F139" s="68">
        <v>0.15572687800000001</v>
      </c>
      <c r="G139" s="65">
        <v>5.5145028497210688E-2</v>
      </c>
      <c r="H139" s="71">
        <v>63</v>
      </c>
      <c r="I139" s="60"/>
    </row>
    <row r="140" spans="2:9" x14ac:dyDescent="0.25">
      <c r="B140" s="52">
        <v>4417</v>
      </c>
      <c r="C140" s="53" t="s">
        <v>483</v>
      </c>
      <c r="D140" s="53" t="s">
        <v>467</v>
      </c>
      <c r="E140" s="62" t="s">
        <v>468</v>
      </c>
      <c r="F140" s="68">
        <v>0.20440377700000001</v>
      </c>
      <c r="G140" s="65">
        <v>6.801080229543377E-2</v>
      </c>
      <c r="H140" s="71">
        <v>77</v>
      </c>
      <c r="I140" s="60"/>
    </row>
    <row r="141" spans="2:9" x14ac:dyDescent="0.25">
      <c r="B141" s="52">
        <v>4418</v>
      </c>
      <c r="C141" s="53" t="s">
        <v>484</v>
      </c>
      <c r="D141" s="53" t="s">
        <v>467</v>
      </c>
      <c r="E141" s="62" t="s">
        <v>468</v>
      </c>
      <c r="F141" s="68">
        <v>0.145426685</v>
      </c>
      <c r="G141" s="65">
        <v>5.3870688208579674E-2</v>
      </c>
      <c r="H141" s="71">
        <v>52</v>
      </c>
      <c r="I141" s="60"/>
    </row>
    <row r="142" spans="2:9" x14ac:dyDescent="0.25">
      <c r="B142" s="52">
        <v>4419</v>
      </c>
      <c r="C142" s="53" t="s">
        <v>485</v>
      </c>
      <c r="D142" s="53" t="s">
        <v>467</v>
      </c>
      <c r="E142" s="62" t="s">
        <v>468</v>
      </c>
      <c r="F142" s="68">
        <v>0.21078333199999999</v>
      </c>
      <c r="G142" s="65">
        <v>5.9831820315866771E-2</v>
      </c>
      <c r="H142" s="71">
        <v>94</v>
      </c>
      <c r="I142" s="60"/>
    </row>
    <row r="143" spans="2:9" x14ac:dyDescent="0.25">
      <c r="B143" s="52">
        <v>4420</v>
      </c>
      <c r="C143" s="53" t="s">
        <v>486</v>
      </c>
      <c r="D143" s="53" t="s">
        <v>467</v>
      </c>
      <c r="E143" s="62" t="s">
        <v>468</v>
      </c>
      <c r="F143" s="68">
        <v>0.204604495</v>
      </c>
      <c r="G143" s="65">
        <v>5.821636256258509E-2</v>
      </c>
      <c r="H143" s="71">
        <v>30</v>
      </c>
      <c r="I143" s="60"/>
    </row>
    <row r="144" spans="2:9" x14ac:dyDescent="0.25">
      <c r="B144" s="52">
        <v>4421</v>
      </c>
      <c r="C144" s="53" t="s">
        <v>487</v>
      </c>
      <c r="D144" s="53" t="s">
        <v>467</v>
      </c>
      <c r="E144" s="62" t="s">
        <v>468</v>
      </c>
      <c r="F144" s="68">
        <v>0.225941858</v>
      </c>
      <c r="G144" s="65">
        <v>5.7216175455256313E-2</v>
      </c>
      <c r="H144" s="71">
        <v>119</v>
      </c>
      <c r="I144" s="60"/>
    </row>
    <row r="145" spans="2:9" x14ac:dyDescent="0.25">
      <c r="B145" s="52">
        <v>4422</v>
      </c>
      <c r="C145" s="53" t="s">
        <v>488</v>
      </c>
      <c r="D145" s="53" t="s">
        <v>467</v>
      </c>
      <c r="E145" s="62" t="s">
        <v>468</v>
      </c>
      <c r="F145" s="68">
        <v>0.183082947</v>
      </c>
      <c r="G145" s="65">
        <v>5.7758352420342364E-2</v>
      </c>
      <c r="H145" s="71">
        <v>92</v>
      </c>
      <c r="I145" s="60"/>
    </row>
    <row r="146" spans="2:9" x14ac:dyDescent="0.25">
      <c r="B146" s="52">
        <v>4423</v>
      </c>
      <c r="C146" s="53" t="s">
        <v>26</v>
      </c>
      <c r="D146" s="53" t="s">
        <v>467</v>
      </c>
      <c r="E146" s="62" t="s">
        <v>468</v>
      </c>
      <c r="F146" s="68">
        <v>0.20479893199999999</v>
      </c>
      <c r="G146" s="65">
        <v>6.3127021636240163E-2</v>
      </c>
      <c r="H146" s="71">
        <v>85</v>
      </c>
      <c r="I146" s="60"/>
    </row>
    <row r="147" spans="2:9" x14ac:dyDescent="0.25">
      <c r="B147" s="52">
        <v>4424</v>
      </c>
      <c r="C147" s="53" t="s">
        <v>489</v>
      </c>
      <c r="D147" s="53" t="s">
        <v>467</v>
      </c>
      <c r="E147" s="62" t="s">
        <v>468</v>
      </c>
      <c r="F147" s="68">
        <v>0.21587415900000001</v>
      </c>
      <c r="G147" s="65">
        <v>4.4475517090098532E-2</v>
      </c>
      <c r="H147" s="71">
        <v>46</v>
      </c>
      <c r="I147" s="60"/>
    </row>
    <row r="148" spans="2:9" x14ac:dyDescent="0.25">
      <c r="B148" s="52">
        <v>4425</v>
      </c>
      <c r="C148" s="53" t="s">
        <v>490</v>
      </c>
      <c r="D148" s="53" t="s">
        <v>467</v>
      </c>
      <c r="E148" s="62" t="s">
        <v>468</v>
      </c>
      <c r="F148" s="68">
        <v>0.22367863800000001</v>
      </c>
      <c r="G148" s="65">
        <v>6.3445829072035748E-2</v>
      </c>
      <c r="H148" s="71">
        <v>160</v>
      </c>
      <c r="I148" s="60"/>
    </row>
    <row r="149" spans="2:9" x14ac:dyDescent="0.25">
      <c r="B149" s="52">
        <v>4426</v>
      </c>
      <c r="C149" s="53" t="s">
        <v>491</v>
      </c>
      <c r="D149" s="53" t="s">
        <v>467</v>
      </c>
      <c r="E149" s="62" t="s">
        <v>468</v>
      </c>
      <c r="F149" s="68">
        <v>0.25432333200000001</v>
      </c>
      <c r="G149" s="65">
        <v>6.193256883683973E-2</v>
      </c>
      <c r="H149" s="71">
        <v>290</v>
      </c>
      <c r="I149" s="60"/>
    </row>
    <row r="150" spans="2:9" x14ac:dyDescent="0.25">
      <c r="B150" s="52">
        <v>4427</v>
      </c>
      <c r="C150" s="53" t="s">
        <v>492</v>
      </c>
      <c r="D150" s="53" t="s">
        <v>467</v>
      </c>
      <c r="E150" s="62" t="s">
        <v>468</v>
      </c>
      <c r="F150" s="68">
        <v>0.23207557000000001</v>
      </c>
      <c r="G150" s="65">
        <v>5.8346490885469796E-2</v>
      </c>
      <c r="H150" s="71">
        <v>129</v>
      </c>
      <c r="I150" s="60"/>
    </row>
    <row r="151" spans="2:9" x14ac:dyDescent="0.25">
      <c r="B151" s="52">
        <v>5201</v>
      </c>
      <c r="C151" s="53" t="s">
        <v>493</v>
      </c>
      <c r="D151" s="53" t="s">
        <v>207</v>
      </c>
      <c r="E151" s="62" t="s">
        <v>494</v>
      </c>
      <c r="F151" s="68">
        <v>0.12828535699999999</v>
      </c>
      <c r="G151" s="65">
        <v>6.2835244808895921E-2</v>
      </c>
      <c r="H151" s="71">
        <v>138</v>
      </c>
      <c r="I151" s="60"/>
    </row>
    <row r="152" spans="2:9" x14ac:dyDescent="0.25">
      <c r="B152" s="52">
        <v>5202</v>
      </c>
      <c r="C152" s="53" t="s">
        <v>495</v>
      </c>
      <c r="D152" s="53" t="s">
        <v>207</v>
      </c>
      <c r="E152" s="62" t="s">
        <v>494</v>
      </c>
      <c r="F152" s="68">
        <v>0.234052592</v>
      </c>
      <c r="G152" s="65">
        <v>6.3012027041320473E-2</v>
      </c>
      <c r="H152" s="71">
        <v>267</v>
      </c>
      <c r="I152" s="60"/>
    </row>
    <row r="153" spans="2:9" x14ac:dyDescent="0.25">
      <c r="B153" s="52">
        <v>5203</v>
      </c>
      <c r="C153" s="53" t="s">
        <v>496</v>
      </c>
      <c r="D153" s="53" t="s">
        <v>207</v>
      </c>
      <c r="E153" s="62" t="s">
        <v>494</v>
      </c>
      <c r="F153" s="68">
        <v>0.171700779</v>
      </c>
      <c r="G153" s="65">
        <v>0.10198236489390686</v>
      </c>
      <c r="H153" s="71">
        <v>40</v>
      </c>
      <c r="I153" s="60"/>
    </row>
    <row r="154" spans="2:9" x14ac:dyDescent="0.25">
      <c r="B154" s="52">
        <v>5204</v>
      </c>
      <c r="C154" s="53" t="s">
        <v>497</v>
      </c>
      <c r="D154" s="53" t="s">
        <v>207</v>
      </c>
      <c r="E154" s="62" t="s">
        <v>494</v>
      </c>
      <c r="F154" s="68">
        <v>0.19788028399999999</v>
      </c>
      <c r="G154" s="65">
        <v>6.9394746054992545E-2</v>
      </c>
      <c r="H154" s="71">
        <v>234</v>
      </c>
      <c r="I154" s="60"/>
    </row>
    <row r="155" spans="2:9" x14ac:dyDescent="0.25">
      <c r="B155" s="52">
        <v>5205</v>
      </c>
      <c r="C155" s="53" t="s">
        <v>498</v>
      </c>
      <c r="D155" s="53" t="s">
        <v>207</v>
      </c>
      <c r="E155" s="62" t="s">
        <v>494</v>
      </c>
      <c r="F155" s="68">
        <v>0.20954012</v>
      </c>
      <c r="G155" s="65">
        <v>7.4898838482527333E-2</v>
      </c>
      <c r="H155" s="71">
        <v>301</v>
      </c>
      <c r="I155" s="60"/>
    </row>
    <row r="156" spans="2:9" x14ac:dyDescent="0.25">
      <c r="B156" s="52">
        <v>5206</v>
      </c>
      <c r="C156" s="53" t="s">
        <v>499</v>
      </c>
      <c r="D156" s="53" t="s">
        <v>207</v>
      </c>
      <c r="E156" s="62" t="s">
        <v>494</v>
      </c>
      <c r="F156" s="68">
        <v>0.138352952</v>
      </c>
      <c r="G156" s="65">
        <v>6.0894800204958417E-2</v>
      </c>
      <c r="H156" s="71">
        <v>180</v>
      </c>
      <c r="I156" s="60"/>
    </row>
    <row r="157" spans="2:9" x14ac:dyDescent="0.25">
      <c r="B157" s="52">
        <v>5207</v>
      </c>
      <c r="C157" s="53" t="s">
        <v>500</v>
      </c>
      <c r="D157" s="53" t="s">
        <v>207</v>
      </c>
      <c r="E157" s="62" t="s">
        <v>494</v>
      </c>
      <c r="F157" s="68">
        <v>0.199898296</v>
      </c>
      <c r="G157" s="65">
        <v>8.1063339411476587E-2</v>
      </c>
      <c r="H157" s="71">
        <v>255</v>
      </c>
      <c r="I157" s="60"/>
    </row>
    <row r="158" spans="2:9" x14ac:dyDescent="0.25">
      <c r="B158" s="52">
        <v>5208</v>
      </c>
      <c r="C158" s="53" t="s">
        <v>501</v>
      </c>
      <c r="D158" s="53" t="s">
        <v>207</v>
      </c>
      <c r="E158" s="62" t="s">
        <v>494</v>
      </c>
      <c r="F158" s="68">
        <v>0.183361364</v>
      </c>
      <c r="G158" s="65">
        <v>7.3575650848875782E-2</v>
      </c>
      <c r="H158" s="71">
        <v>206</v>
      </c>
      <c r="I158" s="60"/>
    </row>
    <row r="159" spans="2:9" x14ac:dyDescent="0.25">
      <c r="B159" s="52">
        <v>5209</v>
      </c>
      <c r="C159" s="53" t="s">
        <v>502</v>
      </c>
      <c r="D159" s="53" t="s">
        <v>207</v>
      </c>
      <c r="E159" s="62" t="s">
        <v>494</v>
      </c>
      <c r="F159" s="68">
        <v>0.17417017400000001</v>
      </c>
      <c r="G159" s="65">
        <v>6.9327253469558078E-2</v>
      </c>
      <c r="H159" s="71">
        <v>189</v>
      </c>
      <c r="I159" s="60"/>
    </row>
    <row r="160" spans="2:9" x14ac:dyDescent="0.25">
      <c r="B160" s="52">
        <v>5210</v>
      </c>
      <c r="C160" s="53" t="s">
        <v>503</v>
      </c>
      <c r="D160" s="53" t="s">
        <v>207</v>
      </c>
      <c r="E160" s="62" t="s">
        <v>494</v>
      </c>
      <c r="F160" s="68">
        <v>0.24126253</v>
      </c>
      <c r="G160" s="65">
        <v>6.320964941048457E-2</v>
      </c>
      <c r="H160" s="71">
        <v>224</v>
      </c>
      <c r="I160" s="60"/>
    </row>
    <row r="161" spans="2:9" x14ac:dyDescent="0.25">
      <c r="B161" s="52">
        <v>5211</v>
      </c>
      <c r="C161" s="53" t="s">
        <v>504</v>
      </c>
      <c r="D161" s="53" t="s">
        <v>207</v>
      </c>
      <c r="E161" s="62" t="s">
        <v>494</v>
      </c>
      <c r="F161" s="68">
        <v>0.195335704</v>
      </c>
      <c r="G161" s="65">
        <v>5.8842790612391997E-2</v>
      </c>
      <c r="H161" s="71">
        <v>244</v>
      </c>
      <c r="I161" s="60"/>
    </row>
    <row r="162" spans="2:9" x14ac:dyDescent="0.25">
      <c r="B162" s="52">
        <v>5212</v>
      </c>
      <c r="C162" s="53" t="s">
        <v>505</v>
      </c>
      <c r="D162" s="53" t="s">
        <v>207</v>
      </c>
      <c r="E162" s="62" t="s">
        <v>494</v>
      </c>
      <c r="F162" s="68">
        <v>0.23431913100000001</v>
      </c>
      <c r="G162" s="65">
        <v>5.7072996519708444E-2</v>
      </c>
      <c r="H162" s="71">
        <v>181</v>
      </c>
      <c r="I162" s="60"/>
    </row>
    <row r="163" spans="2:9" x14ac:dyDescent="0.25">
      <c r="B163" s="52">
        <v>5213</v>
      </c>
      <c r="C163" s="53" t="s">
        <v>506</v>
      </c>
      <c r="D163" s="53" t="s">
        <v>207</v>
      </c>
      <c r="E163" s="62" t="s">
        <v>494</v>
      </c>
      <c r="F163" s="68">
        <v>0.107029666</v>
      </c>
      <c r="G163" s="65">
        <v>5.8768377046581062E-2</v>
      </c>
      <c r="H163" s="71">
        <v>170</v>
      </c>
      <c r="I163" s="60"/>
    </row>
    <row r="164" spans="2:9" x14ac:dyDescent="0.25">
      <c r="B164" s="52">
        <v>5214</v>
      </c>
      <c r="C164" s="53" t="s">
        <v>29</v>
      </c>
      <c r="D164" s="53" t="s">
        <v>207</v>
      </c>
      <c r="E164" s="62" t="s">
        <v>494</v>
      </c>
      <c r="F164" s="68">
        <v>0.17507786</v>
      </c>
      <c r="G164" s="65">
        <v>0.11184626705575637</v>
      </c>
      <c r="H164" s="71">
        <v>125</v>
      </c>
      <c r="I164" s="60"/>
    </row>
    <row r="165" spans="2:9" x14ac:dyDescent="0.25">
      <c r="B165" s="52">
        <v>5215</v>
      </c>
      <c r="C165" s="53" t="s">
        <v>41</v>
      </c>
      <c r="D165" s="53" t="s">
        <v>207</v>
      </c>
      <c r="E165" s="62" t="s">
        <v>494</v>
      </c>
      <c r="F165" s="68">
        <v>0.205386665</v>
      </c>
      <c r="G165" s="65">
        <v>6.2455810287171856E-2</v>
      </c>
      <c r="H165" s="71">
        <v>214</v>
      </c>
      <c r="I165" s="60"/>
    </row>
    <row r="166" spans="2:9" x14ac:dyDescent="0.25">
      <c r="B166" s="52">
        <v>5216</v>
      </c>
      <c r="C166" s="53" t="s">
        <v>34</v>
      </c>
      <c r="D166" s="53" t="s">
        <v>207</v>
      </c>
      <c r="E166" s="62" t="s">
        <v>494</v>
      </c>
      <c r="F166" s="68">
        <v>0.178105863</v>
      </c>
      <c r="G166" s="65">
        <v>6.7784184758791541E-2</v>
      </c>
      <c r="H166" s="71">
        <v>154</v>
      </c>
      <c r="I166" s="60"/>
    </row>
    <row r="167" spans="2:9" x14ac:dyDescent="0.25">
      <c r="B167" s="52">
        <v>5217</v>
      </c>
      <c r="C167" s="53" t="s">
        <v>507</v>
      </c>
      <c r="D167" s="53" t="s">
        <v>207</v>
      </c>
      <c r="E167" s="62" t="s">
        <v>494</v>
      </c>
      <c r="F167" s="68">
        <v>0.20069020400000001</v>
      </c>
      <c r="G167" s="65">
        <v>9.3840091611481657E-2</v>
      </c>
      <c r="H167" s="71">
        <v>120</v>
      </c>
      <c r="I167" s="60"/>
    </row>
    <row r="168" spans="2:9" x14ac:dyDescent="0.25">
      <c r="B168" s="52">
        <v>5218</v>
      </c>
      <c r="C168" s="53" t="s">
        <v>43</v>
      </c>
      <c r="D168" s="53" t="s">
        <v>207</v>
      </c>
      <c r="E168" s="62" t="s">
        <v>494</v>
      </c>
      <c r="F168" s="68">
        <v>0.173109662</v>
      </c>
      <c r="G168" s="65">
        <v>5.5348746890223517E-2</v>
      </c>
      <c r="H168" s="71">
        <v>221</v>
      </c>
      <c r="I168" s="60"/>
    </row>
    <row r="169" spans="2:9" x14ac:dyDescent="0.25">
      <c r="B169" s="52">
        <v>5219</v>
      </c>
      <c r="C169" s="53" t="s">
        <v>508</v>
      </c>
      <c r="D169" s="53" t="s">
        <v>207</v>
      </c>
      <c r="E169" s="62" t="s">
        <v>494</v>
      </c>
      <c r="F169" s="68">
        <v>0.17427166699999999</v>
      </c>
      <c r="G169" s="65">
        <v>7.2093616074489164E-2</v>
      </c>
      <c r="H169" s="71">
        <v>20</v>
      </c>
      <c r="I169" s="60"/>
    </row>
    <row r="170" spans="2:9" x14ac:dyDescent="0.25">
      <c r="B170" s="52">
        <v>5220</v>
      </c>
      <c r="C170" s="53" t="s">
        <v>509</v>
      </c>
      <c r="D170" s="53" t="s">
        <v>207</v>
      </c>
      <c r="E170" s="62" t="s">
        <v>494</v>
      </c>
      <c r="F170" s="68">
        <v>0.19197871699999999</v>
      </c>
      <c r="G170" s="65">
        <v>7.5494439068561972E-2</v>
      </c>
      <c r="H170" s="71">
        <v>212</v>
      </c>
      <c r="I170" s="60"/>
    </row>
    <row r="171" spans="2:9" x14ac:dyDescent="0.25">
      <c r="B171" s="52">
        <v>5221</v>
      </c>
      <c r="C171" s="53" t="s">
        <v>510</v>
      </c>
      <c r="D171" s="53" t="s">
        <v>207</v>
      </c>
      <c r="E171" s="62" t="s">
        <v>494</v>
      </c>
      <c r="F171" s="68">
        <v>0.16977092699999999</v>
      </c>
      <c r="G171" s="65">
        <v>6.2392791277164641E-2</v>
      </c>
      <c r="H171" s="71">
        <v>191</v>
      </c>
      <c r="I171" s="60"/>
    </row>
    <row r="172" spans="2:9" x14ac:dyDescent="0.25">
      <c r="B172" s="52">
        <v>5301</v>
      </c>
      <c r="C172" s="53" t="s">
        <v>511</v>
      </c>
      <c r="D172" s="53" t="s">
        <v>103</v>
      </c>
      <c r="E172" s="62" t="s">
        <v>512</v>
      </c>
      <c r="F172" s="68">
        <v>0.17964565299999999</v>
      </c>
      <c r="G172" s="65">
        <v>0.11598939876785556</v>
      </c>
      <c r="H172" s="71">
        <v>44</v>
      </c>
      <c r="I172" s="60"/>
    </row>
    <row r="173" spans="2:9" x14ac:dyDescent="0.25">
      <c r="B173" s="52">
        <v>5302</v>
      </c>
      <c r="C173" s="53" t="s">
        <v>513</v>
      </c>
      <c r="D173" s="53" t="s">
        <v>103</v>
      </c>
      <c r="E173" s="62" t="s">
        <v>512</v>
      </c>
      <c r="F173" s="68">
        <v>0.28257145700000003</v>
      </c>
      <c r="G173" s="65">
        <v>6.2455754009551237E-2</v>
      </c>
      <c r="H173" s="71">
        <v>251</v>
      </c>
      <c r="I173" s="60"/>
    </row>
    <row r="174" spans="2:9" x14ac:dyDescent="0.25">
      <c r="B174" s="52">
        <v>5303</v>
      </c>
      <c r="C174" s="53" t="s">
        <v>53</v>
      </c>
      <c r="D174" s="53" t="s">
        <v>103</v>
      </c>
      <c r="E174" s="62" t="s">
        <v>512</v>
      </c>
      <c r="F174" s="68">
        <v>0.19583152400000001</v>
      </c>
      <c r="G174" s="65">
        <v>9.3415572909796893E-2</v>
      </c>
      <c r="H174" s="71">
        <v>292</v>
      </c>
      <c r="I174" s="60"/>
    </row>
    <row r="175" spans="2:9" x14ac:dyDescent="0.25">
      <c r="B175" s="52">
        <v>5304</v>
      </c>
      <c r="C175" s="53" t="s">
        <v>514</v>
      </c>
      <c r="D175" s="53" t="s">
        <v>103</v>
      </c>
      <c r="E175" s="62" t="s">
        <v>512</v>
      </c>
      <c r="F175" s="68">
        <v>0.20405572699999999</v>
      </c>
      <c r="G175" s="65">
        <v>9.4556680598359075E-2</v>
      </c>
      <c r="H175" s="71">
        <v>227</v>
      </c>
      <c r="I175" s="60"/>
    </row>
    <row r="176" spans="2:9" x14ac:dyDescent="0.25">
      <c r="B176" s="52">
        <v>5305</v>
      </c>
      <c r="C176" s="53" t="s">
        <v>515</v>
      </c>
      <c r="D176" s="53" t="s">
        <v>103</v>
      </c>
      <c r="E176" s="62" t="s">
        <v>512</v>
      </c>
      <c r="F176" s="68">
        <v>0.180299815</v>
      </c>
      <c r="G176" s="65">
        <v>5.8245146521641408E-2</v>
      </c>
      <c r="H176" s="71">
        <v>276</v>
      </c>
      <c r="I176" s="60"/>
    </row>
    <row r="177" spans="2:9" x14ac:dyDescent="0.25">
      <c r="B177" s="52">
        <v>5306</v>
      </c>
      <c r="C177" s="53" t="s">
        <v>516</v>
      </c>
      <c r="D177" s="53" t="s">
        <v>103</v>
      </c>
      <c r="E177" s="62" t="s">
        <v>512</v>
      </c>
      <c r="F177" s="68">
        <v>0.234455522</v>
      </c>
      <c r="G177" s="65">
        <v>7.6958096629011721E-2</v>
      </c>
      <c r="H177" s="71">
        <v>299</v>
      </c>
      <c r="I177" s="60"/>
    </row>
    <row r="178" spans="2:9" x14ac:dyDescent="0.25">
      <c r="B178" s="52">
        <v>5307</v>
      </c>
      <c r="C178" s="53" t="s">
        <v>517</v>
      </c>
      <c r="D178" s="53" t="s">
        <v>103</v>
      </c>
      <c r="E178" s="62" t="s">
        <v>512</v>
      </c>
      <c r="F178" s="68">
        <v>0.14444805999999999</v>
      </c>
      <c r="G178" s="65">
        <v>8.746114506372743E-2</v>
      </c>
      <c r="H178" s="71">
        <v>295</v>
      </c>
      <c r="I178" s="60"/>
    </row>
    <row r="179" spans="2:9" x14ac:dyDescent="0.25">
      <c r="B179" s="52">
        <v>5308</v>
      </c>
      <c r="C179" s="53" t="s">
        <v>518</v>
      </c>
      <c r="D179" s="53" t="s">
        <v>103</v>
      </c>
      <c r="E179" s="62" t="s">
        <v>512</v>
      </c>
      <c r="F179" s="68">
        <v>0.23038598599999999</v>
      </c>
      <c r="G179" s="65">
        <v>0.10145668258213611</v>
      </c>
      <c r="H179" s="71">
        <v>109</v>
      </c>
      <c r="I179" s="60"/>
    </row>
    <row r="180" spans="2:9" x14ac:dyDescent="0.25">
      <c r="B180" s="52">
        <v>5309</v>
      </c>
      <c r="C180" s="53" t="s">
        <v>519</v>
      </c>
      <c r="D180" s="53" t="s">
        <v>103</v>
      </c>
      <c r="E180" s="62" t="s">
        <v>512</v>
      </c>
      <c r="F180" s="68">
        <v>0.215929649</v>
      </c>
      <c r="G180" s="65">
        <v>8.0162847123467468E-2</v>
      </c>
      <c r="H180" s="71">
        <v>176</v>
      </c>
      <c r="I180" s="60"/>
    </row>
    <row r="181" spans="2:9" x14ac:dyDescent="0.25">
      <c r="B181" s="52">
        <v>5310</v>
      </c>
      <c r="C181" s="53" t="s">
        <v>520</v>
      </c>
      <c r="D181" s="53" t="s">
        <v>103</v>
      </c>
      <c r="E181" s="62" t="s">
        <v>512</v>
      </c>
      <c r="F181" s="68">
        <v>0.219180815</v>
      </c>
      <c r="G181" s="65">
        <v>8.0463563203110489E-2</v>
      </c>
      <c r="H181" s="71">
        <v>173</v>
      </c>
      <c r="I181" s="60"/>
    </row>
    <row r="182" spans="2:9" x14ac:dyDescent="0.25">
      <c r="B182" s="52">
        <v>5311</v>
      </c>
      <c r="C182" s="53" t="s">
        <v>57</v>
      </c>
      <c r="D182" s="53" t="s">
        <v>103</v>
      </c>
      <c r="E182" s="62" t="s">
        <v>512</v>
      </c>
      <c r="F182" s="68">
        <v>0.195148029</v>
      </c>
      <c r="G182" s="65">
        <v>7.5658195108018994E-2</v>
      </c>
      <c r="H182" s="71">
        <v>300</v>
      </c>
      <c r="I182" s="60"/>
    </row>
    <row r="183" spans="2:9" x14ac:dyDescent="0.25">
      <c r="B183" s="52">
        <v>5312</v>
      </c>
      <c r="C183" s="53" t="s">
        <v>58</v>
      </c>
      <c r="D183" s="53" t="s">
        <v>103</v>
      </c>
      <c r="E183" s="62" t="s">
        <v>512</v>
      </c>
      <c r="F183" s="68">
        <v>0.17845228099999999</v>
      </c>
      <c r="G183" s="65">
        <v>7.321087035368265E-2</v>
      </c>
      <c r="H183" s="71">
        <v>303</v>
      </c>
      <c r="I183" s="60"/>
    </row>
    <row r="184" spans="2:9" x14ac:dyDescent="0.25">
      <c r="B184" s="52">
        <v>5313</v>
      </c>
      <c r="C184" s="53" t="s">
        <v>521</v>
      </c>
      <c r="D184" s="53" t="s">
        <v>103</v>
      </c>
      <c r="E184" s="62" t="s">
        <v>512</v>
      </c>
      <c r="F184" s="68">
        <v>0.24980808099999999</v>
      </c>
      <c r="G184" s="65">
        <v>8.756408132437779E-2</v>
      </c>
      <c r="H184" s="71">
        <v>266</v>
      </c>
      <c r="I184" s="60"/>
    </row>
    <row r="185" spans="2:9" x14ac:dyDescent="0.25">
      <c r="B185" s="52">
        <v>5314</v>
      </c>
      <c r="C185" s="53" t="s">
        <v>248</v>
      </c>
      <c r="D185" s="53" t="s">
        <v>103</v>
      </c>
      <c r="E185" s="62" t="s">
        <v>512</v>
      </c>
      <c r="F185" s="68">
        <v>0.202440699</v>
      </c>
      <c r="G185" s="65">
        <v>9.2590732806659831E-2</v>
      </c>
      <c r="H185" s="71">
        <v>277</v>
      </c>
      <c r="I185" s="60"/>
    </row>
    <row r="186" spans="2:9" x14ac:dyDescent="0.25">
      <c r="B186" s="52">
        <v>5315</v>
      </c>
      <c r="C186" s="53" t="s">
        <v>39</v>
      </c>
      <c r="D186" s="53" t="s">
        <v>103</v>
      </c>
      <c r="E186" s="62" t="s">
        <v>512</v>
      </c>
      <c r="F186" s="68">
        <v>0.23729483600000001</v>
      </c>
      <c r="G186" s="65">
        <v>6.1539100792435332E-2</v>
      </c>
      <c r="H186" s="71">
        <v>202</v>
      </c>
      <c r="I186" s="60"/>
    </row>
    <row r="187" spans="2:9" x14ac:dyDescent="0.25">
      <c r="B187" s="52">
        <v>5316</v>
      </c>
      <c r="C187" s="53" t="s">
        <v>522</v>
      </c>
      <c r="D187" s="53" t="s">
        <v>103</v>
      </c>
      <c r="E187" s="62" t="s">
        <v>512</v>
      </c>
      <c r="F187" s="68">
        <v>0.27778522100000003</v>
      </c>
      <c r="G187" s="65">
        <v>7.6581393313146187E-2</v>
      </c>
      <c r="H187" s="71">
        <v>293</v>
      </c>
      <c r="I187" s="60"/>
    </row>
    <row r="188" spans="2:9" x14ac:dyDescent="0.25">
      <c r="B188" s="52">
        <v>5317</v>
      </c>
      <c r="C188" s="53" t="s">
        <v>523</v>
      </c>
      <c r="D188" s="53" t="s">
        <v>103</v>
      </c>
      <c r="E188" s="62" t="s">
        <v>512</v>
      </c>
      <c r="F188" s="68">
        <v>0.19040034</v>
      </c>
      <c r="G188" s="65">
        <v>0.10089429404652196</v>
      </c>
      <c r="H188" s="71">
        <v>51</v>
      </c>
      <c r="I188" s="60"/>
    </row>
    <row r="189" spans="2:9" x14ac:dyDescent="0.25">
      <c r="B189" s="52">
        <v>5318</v>
      </c>
      <c r="C189" s="53" t="s">
        <v>524</v>
      </c>
      <c r="D189" s="53" t="s">
        <v>103</v>
      </c>
      <c r="E189" s="62" t="s">
        <v>512</v>
      </c>
      <c r="F189" s="68">
        <v>0.27249213100000003</v>
      </c>
      <c r="G189" s="65">
        <v>9.5072283418005721E-2</v>
      </c>
      <c r="H189" s="71">
        <v>204</v>
      </c>
      <c r="I189" s="60"/>
    </row>
    <row r="190" spans="2:9" x14ac:dyDescent="0.25">
      <c r="B190" s="52">
        <v>5319</v>
      </c>
      <c r="C190" s="53" t="s">
        <v>55</v>
      </c>
      <c r="D190" s="53" t="s">
        <v>103</v>
      </c>
      <c r="E190" s="62" t="s">
        <v>512</v>
      </c>
      <c r="F190" s="68">
        <v>0.13317058600000001</v>
      </c>
      <c r="G190" s="65">
        <v>5.908902262534569E-2</v>
      </c>
      <c r="H190" s="71">
        <v>296</v>
      </c>
      <c r="I190" s="60"/>
    </row>
    <row r="191" spans="2:9" x14ac:dyDescent="0.25">
      <c r="B191" s="52">
        <v>7501</v>
      </c>
      <c r="C191" s="53" t="s">
        <v>525</v>
      </c>
      <c r="D191" s="53" t="s">
        <v>237</v>
      </c>
      <c r="E191" s="62" t="s">
        <v>526</v>
      </c>
      <c r="F191" s="68">
        <v>0.25216464399999999</v>
      </c>
      <c r="G191" s="65">
        <v>7.9870019641430062E-2</v>
      </c>
      <c r="H191" s="71">
        <v>261</v>
      </c>
      <c r="I191" s="60"/>
    </row>
    <row r="192" spans="2:9" x14ac:dyDescent="0.25">
      <c r="B192" s="52">
        <v>7502</v>
      </c>
      <c r="C192" s="53" t="s">
        <v>527</v>
      </c>
      <c r="D192" s="53" t="s">
        <v>237</v>
      </c>
      <c r="E192" s="62" t="s">
        <v>526</v>
      </c>
      <c r="F192" s="68">
        <v>0.243519548</v>
      </c>
      <c r="G192" s="65">
        <v>7.4858166617954511E-2</v>
      </c>
      <c r="H192" s="71">
        <v>239</v>
      </c>
      <c r="I192" s="60"/>
    </row>
    <row r="193" spans="2:9" x14ac:dyDescent="0.25">
      <c r="B193" s="52">
        <v>7503</v>
      </c>
      <c r="C193" s="53" t="s">
        <v>528</v>
      </c>
      <c r="D193" s="53" t="s">
        <v>237</v>
      </c>
      <c r="E193" s="62" t="s">
        <v>526</v>
      </c>
      <c r="F193" s="68">
        <v>0.15999628699999999</v>
      </c>
      <c r="G193" s="65">
        <v>0.11506571819139588</v>
      </c>
      <c r="H193" s="71">
        <v>60</v>
      </c>
      <c r="I193" s="60"/>
    </row>
    <row r="194" spans="2:9" x14ac:dyDescent="0.25">
      <c r="B194" s="52">
        <v>7504</v>
      </c>
      <c r="C194" s="53" t="s">
        <v>529</v>
      </c>
      <c r="D194" s="53" t="s">
        <v>237</v>
      </c>
      <c r="E194" s="62" t="s">
        <v>526</v>
      </c>
      <c r="F194" s="68">
        <v>0.187713398</v>
      </c>
      <c r="G194" s="65">
        <v>0.11026836758957849</v>
      </c>
      <c r="H194" s="71">
        <v>279</v>
      </c>
      <c r="I194" s="60"/>
    </row>
    <row r="195" spans="2:9" x14ac:dyDescent="0.25">
      <c r="B195" s="52">
        <v>7505</v>
      </c>
      <c r="C195" s="53" t="s">
        <v>30</v>
      </c>
      <c r="D195" s="53" t="s">
        <v>237</v>
      </c>
      <c r="E195" s="62" t="s">
        <v>526</v>
      </c>
      <c r="F195" s="68">
        <v>0.20836637899999999</v>
      </c>
      <c r="G195" s="65">
        <v>8.216709003188126E-2</v>
      </c>
      <c r="H195" s="71">
        <v>133</v>
      </c>
      <c r="I195" s="60"/>
    </row>
    <row r="196" spans="2:9" x14ac:dyDescent="0.25">
      <c r="B196" s="52">
        <v>7506</v>
      </c>
      <c r="C196" s="53" t="s">
        <v>530</v>
      </c>
      <c r="D196" s="53" t="s">
        <v>237</v>
      </c>
      <c r="E196" s="62" t="s">
        <v>526</v>
      </c>
      <c r="F196" s="68">
        <v>0.18686154299999999</v>
      </c>
      <c r="G196" s="65">
        <v>6.3777324698293003E-2</v>
      </c>
      <c r="H196" s="71">
        <v>230</v>
      </c>
      <c r="I196" s="60"/>
    </row>
    <row r="197" spans="2:9" x14ac:dyDescent="0.25">
      <c r="B197" s="52">
        <v>7507</v>
      </c>
      <c r="C197" s="53" t="s">
        <v>531</v>
      </c>
      <c r="D197" s="53" t="s">
        <v>237</v>
      </c>
      <c r="E197" s="62" t="s">
        <v>526</v>
      </c>
      <c r="F197" s="68">
        <v>0.18183528700000001</v>
      </c>
      <c r="G197" s="65">
        <v>8.3555221106589722E-2</v>
      </c>
      <c r="H197" s="71">
        <v>67</v>
      </c>
      <c r="I197" s="60"/>
    </row>
    <row r="198" spans="2:9" x14ac:dyDescent="0.25">
      <c r="B198" s="52">
        <v>7508</v>
      </c>
      <c r="C198" s="53" t="s">
        <v>532</v>
      </c>
      <c r="D198" s="53" t="s">
        <v>237</v>
      </c>
      <c r="E198" s="62" t="s">
        <v>526</v>
      </c>
      <c r="F198" s="68">
        <v>0.173994595</v>
      </c>
      <c r="G198" s="65">
        <v>6.4094918933919443E-2</v>
      </c>
      <c r="H198" s="71">
        <v>35</v>
      </c>
      <c r="I198" s="60"/>
    </row>
    <row r="199" spans="2:9" x14ac:dyDescent="0.25">
      <c r="B199" s="52">
        <v>7509</v>
      </c>
      <c r="C199" s="53" t="s">
        <v>48</v>
      </c>
      <c r="D199" s="53" t="s">
        <v>237</v>
      </c>
      <c r="E199" s="62" t="s">
        <v>526</v>
      </c>
      <c r="F199" s="68">
        <v>0.18637337500000001</v>
      </c>
      <c r="G199" s="65">
        <v>8.0071271008755912E-2</v>
      </c>
      <c r="H199" s="71">
        <v>258</v>
      </c>
      <c r="I199" s="60"/>
    </row>
    <row r="200" spans="2:9" x14ac:dyDescent="0.25">
      <c r="B200" s="52">
        <v>7510</v>
      </c>
      <c r="C200" s="53" t="s">
        <v>533</v>
      </c>
      <c r="D200" s="53" t="s">
        <v>237</v>
      </c>
      <c r="E200" s="62" t="s">
        <v>526</v>
      </c>
      <c r="F200" s="68">
        <v>0.20421805200000001</v>
      </c>
      <c r="G200" s="65">
        <v>0.10321992641633949</v>
      </c>
      <c r="H200" s="71">
        <v>228</v>
      </c>
      <c r="I200" s="60"/>
    </row>
    <row r="201" spans="2:9" x14ac:dyDescent="0.25">
      <c r="B201" s="52">
        <v>7511</v>
      </c>
      <c r="C201" s="53" t="s">
        <v>534</v>
      </c>
      <c r="D201" s="53" t="s">
        <v>237</v>
      </c>
      <c r="E201" s="62" t="s">
        <v>526</v>
      </c>
      <c r="F201" s="68">
        <v>0.28451801399999999</v>
      </c>
      <c r="G201" s="65">
        <v>9.3268624901953825E-2</v>
      </c>
      <c r="H201" s="71">
        <v>288</v>
      </c>
      <c r="I201" s="60"/>
    </row>
    <row r="202" spans="2:9" x14ac:dyDescent="0.25">
      <c r="B202" s="52">
        <v>7512</v>
      </c>
      <c r="C202" s="53" t="s">
        <v>535</v>
      </c>
      <c r="D202" s="53" t="s">
        <v>237</v>
      </c>
      <c r="E202" s="62" t="s">
        <v>526</v>
      </c>
      <c r="F202" s="68">
        <v>0.24247595899999999</v>
      </c>
      <c r="G202" s="65">
        <v>9.7202380504410407E-2</v>
      </c>
      <c r="H202" s="71">
        <v>86</v>
      </c>
      <c r="I202" s="60"/>
    </row>
    <row r="203" spans="2:9" x14ac:dyDescent="0.25">
      <c r="B203" s="52">
        <v>7513</v>
      </c>
      <c r="C203" s="53" t="s">
        <v>536</v>
      </c>
      <c r="D203" s="53" t="s">
        <v>237</v>
      </c>
      <c r="E203" s="62" t="s">
        <v>526</v>
      </c>
      <c r="F203" s="68">
        <v>0.225924445</v>
      </c>
      <c r="G203" s="65">
        <v>0.10847623896901262</v>
      </c>
      <c r="H203" s="71">
        <v>97</v>
      </c>
      <c r="I203" s="60"/>
    </row>
    <row r="204" spans="2:9" x14ac:dyDescent="0.25">
      <c r="B204" s="52">
        <v>7514</v>
      </c>
      <c r="C204" s="53" t="s">
        <v>54</v>
      </c>
      <c r="D204" s="53" t="s">
        <v>237</v>
      </c>
      <c r="E204" s="62" t="s">
        <v>526</v>
      </c>
      <c r="F204" s="68">
        <v>0.246375275</v>
      </c>
      <c r="G204" s="65">
        <v>9.1943645767410348E-2</v>
      </c>
      <c r="H204" s="71">
        <v>293</v>
      </c>
      <c r="I204" s="60"/>
    </row>
    <row r="205" spans="2:9" x14ac:dyDescent="0.25">
      <c r="B205" s="52">
        <v>7515</v>
      </c>
      <c r="C205" s="53" t="s">
        <v>537</v>
      </c>
      <c r="D205" s="53" t="s">
        <v>237</v>
      </c>
      <c r="E205" s="62" t="s">
        <v>526</v>
      </c>
      <c r="F205" s="68">
        <v>0.16142023899999999</v>
      </c>
      <c r="G205" s="65">
        <v>9.6789593545693886E-2</v>
      </c>
      <c r="H205" s="71">
        <v>226</v>
      </c>
      <c r="I205" s="60"/>
    </row>
    <row r="206" spans="2:9" x14ac:dyDescent="0.25">
      <c r="B206" s="52">
        <v>7516</v>
      </c>
      <c r="C206" s="53" t="s">
        <v>538</v>
      </c>
      <c r="D206" s="53" t="s">
        <v>237</v>
      </c>
      <c r="E206" s="62" t="s">
        <v>526</v>
      </c>
      <c r="F206" s="68">
        <v>0.21304039399999999</v>
      </c>
      <c r="G206" s="65">
        <v>8.6319954429776524E-2</v>
      </c>
      <c r="H206" s="71">
        <v>273</v>
      </c>
      <c r="I206" s="60"/>
    </row>
    <row r="207" spans="2:9" x14ac:dyDescent="0.25">
      <c r="B207" s="52">
        <v>7517</v>
      </c>
      <c r="C207" s="53" t="s">
        <v>539</v>
      </c>
      <c r="D207" s="53" t="s">
        <v>237</v>
      </c>
      <c r="E207" s="62" t="s">
        <v>526</v>
      </c>
      <c r="F207" s="68">
        <v>0.27203338199999999</v>
      </c>
      <c r="G207" s="65">
        <v>6.8239194037047479E-2</v>
      </c>
      <c r="H207" s="71">
        <v>179</v>
      </c>
      <c r="I207" s="60"/>
    </row>
    <row r="208" spans="2:9" x14ac:dyDescent="0.25">
      <c r="B208" s="52">
        <v>7518</v>
      </c>
      <c r="C208" s="53" t="s">
        <v>540</v>
      </c>
      <c r="D208" s="53" t="s">
        <v>237</v>
      </c>
      <c r="E208" s="62" t="s">
        <v>526</v>
      </c>
      <c r="F208" s="68">
        <v>0.19274165400000001</v>
      </c>
      <c r="G208" s="65">
        <v>9.180131039531797E-2</v>
      </c>
      <c r="H208" s="71">
        <v>181</v>
      </c>
      <c r="I208" s="60"/>
    </row>
    <row r="209" spans="2:9" x14ac:dyDescent="0.25">
      <c r="B209" s="52">
        <v>7519</v>
      </c>
      <c r="C209" s="53" t="s">
        <v>541</v>
      </c>
      <c r="D209" s="53" t="s">
        <v>237</v>
      </c>
      <c r="E209" s="62" t="s">
        <v>526</v>
      </c>
      <c r="F209" s="68">
        <v>0.35808115499999998</v>
      </c>
      <c r="G209" s="65">
        <v>7.4168754071736676E-2</v>
      </c>
      <c r="H209" s="71">
        <v>297</v>
      </c>
      <c r="I209" s="60"/>
    </row>
    <row r="210" spans="2:9" x14ac:dyDescent="0.25">
      <c r="B210" s="52">
        <v>7520</v>
      </c>
      <c r="C210" s="53" t="s">
        <v>56</v>
      </c>
      <c r="D210" s="53" t="s">
        <v>237</v>
      </c>
      <c r="E210" s="62" t="s">
        <v>526</v>
      </c>
      <c r="F210" s="68">
        <v>0.21875064299999999</v>
      </c>
      <c r="G210" s="65">
        <v>6.4574662257833371E-2</v>
      </c>
      <c r="H210" s="71">
        <v>298</v>
      </c>
      <c r="I210" s="60"/>
    </row>
    <row r="211" spans="2:9" x14ac:dyDescent="0.25">
      <c r="B211" s="52">
        <v>7521</v>
      </c>
      <c r="C211" s="53" t="s">
        <v>542</v>
      </c>
      <c r="D211" s="53" t="s">
        <v>237</v>
      </c>
      <c r="E211" s="62" t="s">
        <v>526</v>
      </c>
      <c r="F211" s="68">
        <v>0.198056172</v>
      </c>
      <c r="G211" s="65">
        <v>0.10996409377599758</v>
      </c>
      <c r="H211" s="71">
        <v>44</v>
      </c>
      <c r="I211" s="60"/>
    </row>
    <row r="212" spans="2:9" x14ac:dyDescent="0.25">
      <c r="B212" s="52">
        <v>7522</v>
      </c>
      <c r="C212" s="53" t="s">
        <v>543</v>
      </c>
      <c r="D212" s="53" t="s">
        <v>237</v>
      </c>
      <c r="E212" s="62" t="s">
        <v>526</v>
      </c>
      <c r="F212" s="68">
        <v>0.227370609</v>
      </c>
      <c r="G212" s="65">
        <v>7.6322569487957612E-2</v>
      </c>
      <c r="H212" s="71">
        <v>79</v>
      </c>
      <c r="I212" s="60"/>
    </row>
    <row r="213" spans="2:9" x14ac:dyDescent="0.25">
      <c r="B213" s="52">
        <v>7523</v>
      </c>
      <c r="C213" s="53" t="s">
        <v>544</v>
      </c>
      <c r="D213" s="53" t="s">
        <v>237</v>
      </c>
      <c r="E213" s="62" t="s">
        <v>526</v>
      </c>
      <c r="F213" s="68">
        <v>0.27313254300000001</v>
      </c>
      <c r="G213" s="65">
        <v>9.9384621216175514E-2</v>
      </c>
      <c r="H213" s="71">
        <v>244</v>
      </c>
      <c r="I213" s="60"/>
    </row>
    <row r="214" spans="2:9" x14ac:dyDescent="0.25">
      <c r="B214" s="52">
        <v>7524</v>
      </c>
      <c r="C214" s="53" t="s">
        <v>545</v>
      </c>
      <c r="D214" s="53" t="s">
        <v>237</v>
      </c>
      <c r="E214" s="62" t="s">
        <v>526</v>
      </c>
      <c r="F214" s="68">
        <v>0.30020520299999998</v>
      </c>
      <c r="G214" s="65">
        <v>6.4940185470062764E-2</v>
      </c>
      <c r="H214" s="71">
        <v>201</v>
      </c>
      <c r="I214" s="60"/>
    </row>
    <row r="215" spans="2:9" x14ac:dyDescent="0.25">
      <c r="B215" s="52">
        <v>7525</v>
      </c>
      <c r="C215" s="53" t="s">
        <v>546</v>
      </c>
      <c r="D215" s="53" t="s">
        <v>237</v>
      </c>
      <c r="E215" s="62" t="s">
        <v>526</v>
      </c>
      <c r="F215" s="68">
        <v>0.263276079</v>
      </c>
      <c r="G215" s="65">
        <v>8.3638986308712596E-2</v>
      </c>
      <c r="H215" s="71">
        <v>14</v>
      </c>
      <c r="I215" s="60"/>
    </row>
    <row r="216" spans="2:9" x14ac:dyDescent="0.25">
      <c r="B216" s="52">
        <v>7526</v>
      </c>
      <c r="C216" s="53" t="s">
        <v>547</v>
      </c>
      <c r="D216" s="53" t="s">
        <v>237</v>
      </c>
      <c r="E216" s="62" t="s">
        <v>526</v>
      </c>
      <c r="F216" s="68">
        <v>0.194429355</v>
      </c>
      <c r="G216" s="65">
        <v>0.13740715105031123</v>
      </c>
      <c r="H216" s="71">
        <v>68</v>
      </c>
      <c r="I216" s="60"/>
    </row>
    <row r="217" spans="2:9" x14ac:dyDescent="0.25">
      <c r="B217" s="52">
        <v>7527</v>
      </c>
      <c r="C217" s="53" t="s">
        <v>548</v>
      </c>
      <c r="D217" s="53" t="s">
        <v>237</v>
      </c>
      <c r="E217" s="62" t="s">
        <v>526</v>
      </c>
      <c r="F217" s="68">
        <v>0.23323074599999999</v>
      </c>
      <c r="G217" s="65">
        <v>0.10077079731739828</v>
      </c>
      <c r="H217" s="71">
        <v>202</v>
      </c>
      <c r="I217" s="60"/>
    </row>
    <row r="218" spans="2:9" x14ac:dyDescent="0.25">
      <c r="B218" s="52">
        <v>7528</v>
      </c>
      <c r="C218" s="53" t="s">
        <v>549</v>
      </c>
      <c r="D218" s="53" t="s">
        <v>237</v>
      </c>
      <c r="E218" s="62" t="s">
        <v>526</v>
      </c>
      <c r="F218" s="68">
        <v>0.26980326199999999</v>
      </c>
      <c r="G218" s="65">
        <v>8.8952743277697671E-2</v>
      </c>
      <c r="H218" s="71">
        <v>196</v>
      </c>
      <c r="I218" s="60"/>
    </row>
    <row r="219" spans="2:9" x14ac:dyDescent="0.25">
      <c r="B219" s="52">
        <v>7529</v>
      </c>
      <c r="C219" s="53" t="s">
        <v>550</v>
      </c>
      <c r="D219" s="53" t="s">
        <v>237</v>
      </c>
      <c r="E219" s="62" t="s">
        <v>526</v>
      </c>
      <c r="F219" s="68">
        <v>0.20740560299999999</v>
      </c>
      <c r="G219" s="65">
        <v>0.16423109726870574</v>
      </c>
      <c r="H219" s="71">
        <v>29</v>
      </c>
      <c r="I219" s="60"/>
    </row>
    <row r="220" spans="2:9" x14ac:dyDescent="0.25">
      <c r="B220" s="52">
        <v>7530</v>
      </c>
      <c r="C220" s="53" t="s">
        <v>551</v>
      </c>
      <c r="D220" s="53" t="s">
        <v>237</v>
      </c>
      <c r="E220" s="62" t="s">
        <v>526</v>
      </c>
      <c r="F220" s="68">
        <v>0.191759182</v>
      </c>
      <c r="G220" s="65">
        <v>6.6962290944871772E-2</v>
      </c>
      <c r="H220" s="71">
        <v>216</v>
      </c>
      <c r="I220" s="60"/>
    </row>
    <row r="221" spans="2:9" x14ac:dyDescent="0.25">
      <c r="B221" s="52">
        <v>7531</v>
      </c>
      <c r="C221" s="53" t="s">
        <v>552</v>
      </c>
      <c r="D221" s="53" t="s">
        <v>237</v>
      </c>
      <c r="E221" s="62" t="s">
        <v>526</v>
      </c>
      <c r="F221" s="68">
        <v>0.35648819500000001</v>
      </c>
      <c r="G221" s="65">
        <v>8.8769795648879241E-2</v>
      </c>
      <c r="H221" s="71">
        <v>258</v>
      </c>
      <c r="I221" s="60"/>
    </row>
    <row r="222" spans="2:9" x14ac:dyDescent="0.25">
      <c r="B222" s="52">
        <v>7532</v>
      </c>
      <c r="C222" s="53" t="s">
        <v>553</v>
      </c>
      <c r="D222" s="53" t="s">
        <v>237</v>
      </c>
      <c r="E222" s="62" t="s">
        <v>526</v>
      </c>
      <c r="F222" s="68">
        <v>0.20566308999999999</v>
      </c>
      <c r="G222" s="65">
        <v>0.10340687961991782</v>
      </c>
      <c r="H222" s="71">
        <v>239</v>
      </c>
      <c r="I222" s="60"/>
    </row>
    <row r="223" spans="2:9" x14ac:dyDescent="0.25">
      <c r="B223" s="52">
        <v>7601</v>
      </c>
      <c r="C223" s="53" t="s">
        <v>15</v>
      </c>
      <c r="D223" s="53" t="s">
        <v>554</v>
      </c>
      <c r="E223" s="62" t="s">
        <v>555</v>
      </c>
      <c r="F223" s="68">
        <v>0.19168015899999999</v>
      </c>
      <c r="G223" s="65">
        <v>0.12161928588947474</v>
      </c>
      <c r="H223" s="71">
        <v>19</v>
      </c>
      <c r="I223" s="60"/>
    </row>
    <row r="224" spans="2:9" x14ac:dyDescent="0.25">
      <c r="B224" s="52">
        <v>7602</v>
      </c>
      <c r="C224" s="53" t="s">
        <v>556</v>
      </c>
      <c r="D224" s="53" t="s">
        <v>554</v>
      </c>
      <c r="E224" s="62" t="s">
        <v>555</v>
      </c>
      <c r="F224" s="68">
        <v>0.234360876</v>
      </c>
      <c r="G224" s="65">
        <v>9.8856492242255692E-2</v>
      </c>
      <c r="H224" s="71">
        <v>263</v>
      </c>
      <c r="I224" s="60"/>
    </row>
    <row r="225" spans="2:9" x14ac:dyDescent="0.25">
      <c r="B225" s="52">
        <v>7603</v>
      </c>
      <c r="C225" s="53" t="s">
        <v>557</v>
      </c>
      <c r="D225" s="53" t="s">
        <v>554</v>
      </c>
      <c r="E225" s="62" t="s">
        <v>555</v>
      </c>
      <c r="F225" s="68">
        <v>0.22944179000000001</v>
      </c>
      <c r="G225" s="65">
        <v>0.12299645609536855</v>
      </c>
      <c r="H225" s="71">
        <v>100</v>
      </c>
      <c r="I225" s="60"/>
    </row>
    <row r="226" spans="2:9" x14ac:dyDescent="0.25">
      <c r="B226" s="52">
        <v>7604</v>
      </c>
      <c r="C226" s="53" t="s">
        <v>558</v>
      </c>
      <c r="D226" s="53" t="s">
        <v>554</v>
      </c>
      <c r="E226" s="62" t="s">
        <v>555</v>
      </c>
      <c r="F226" s="68">
        <v>0.25357653200000002</v>
      </c>
      <c r="G226" s="65">
        <v>0.10354239721735183</v>
      </c>
      <c r="H226" s="71">
        <v>262</v>
      </c>
      <c r="I226" s="60"/>
    </row>
    <row r="227" spans="2:9" x14ac:dyDescent="0.25">
      <c r="B227" s="52">
        <v>7605</v>
      </c>
      <c r="C227" s="53" t="s">
        <v>40</v>
      </c>
      <c r="D227" s="53" t="s">
        <v>554</v>
      </c>
      <c r="E227" s="62" t="s">
        <v>555</v>
      </c>
      <c r="F227" s="68">
        <v>0.201842984</v>
      </c>
      <c r="G227" s="65">
        <v>8.0326900923996261E-2</v>
      </c>
      <c r="H227" s="71">
        <v>211</v>
      </c>
      <c r="I227" s="60"/>
    </row>
    <row r="228" spans="2:9" x14ac:dyDescent="0.25">
      <c r="B228" s="52">
        <v>7606</v>
      </c>
      <c r="C228" s="53" t="s">
        <v>559</v>
      </c>
      <c r="D228" s="53" t="s">
        <v>554</v>
      </c>
      <c r="E228" s="62" t="s">
        <v>555</v>
      </c>
      <c r="F228" s="68">
        <v>0.222685041</v>
      </c>
      <c r="G228" s="65">
        <v>0.10630239669133072</v>
      </c>
      <c r="H228" s="71">
        <v>113</v>
      </c>
      <c r="I228" s="60"/>
    </row>
    <row r="229" spans="2:9" x14ac:dyDescent="0.25">
      <c r="B229" s="52">
        <v>7607</v>
      </c>
      <c r="C229" s="53" t="s">
        <v>560</v>
      </c>
      <c r="D229" s="53" t="s">
        <v>554</v>
      </c>
      <c r="E229" s="62" t="s">
        <v>555</v>
      </c>
      <c r="F229" s="68">
        <v>0.25132234199999998</v>
      </c>
      <c r="G229" s="65">
        <v>0.11368431397522796</v>
      </c>
      <c r="H229" s="71">
        <v>230</v>
      </c>
      <c r="I229" s="60"/>
    </row>
    <row r="230" spans="2:9" x14ac:dyDescent="0.25">
      <c r="B230" s="52">
        <v>7608</v>
      </c>
      <c r="C230" s="53" t="s">
        <v>561</v>
      </c>
      <c r="D230" s="53" t="s">
        <v>554</v>
      </c>
      <c r="E230" s="62" t="s">
        <v>555</v>
      </c>
      <c r="F230" s="68">
        <v>0.33403822999999999</v>
      </c>
      <c r="G230" s="65">
        <v>9.2519340217775373E-2</v>
      </c>
      <c r="H230" s="71">
        <v>197</v>
      </c>
      <c r="I230" s="60"/>
    </row>
    <row r="231" spans="2:9" x14ac:dyDescent="0.25">
      <c r="B231" s="52">
        <v>7609</v>
      </c>
      <c r="C231" s="53" t="s">
        <v>562</v>
      </c>
      <c r="D231" s="53" t="s">
        <v>554</v>
      </c>
      <c r="E231" s="62" t="s">
        <v>555</v>
      </c>
      <c r="F231" s="68">
        <v>0.20352225700000001</v>
      </c>
      <c r="G231" s="65">
        <v>8.6468357935602369E-2</v>
      </c>
      <c r="H231" s="71">
        <v>291</v>
      </c>
      <c r="I231" s="60"/>
    </row>
    <row r="232" spans="2:9" x14ac:dyDescent="0.25">
      <c r="B232" s="52">
        <v>7610</v>
      </c>
      <c r="C232" s="53" t="s">
        <v>563</v>
      </c>
      <c r="D232" s="53" t="s">
        <v>554</v>
      </c>
      <c r="E232" s="62" t="s">
        <v>555</v>
      </c>
      <c r="F232" s="68">
        <v>0.19282503300000001</v>
      </c>
      <c r="G232" s="65">
        <v>9.784588377901994E-2</v>
      </c>
      <c r="H232" s="71">
        <v>269</v>
      </c>
      <c r="I232" s="60"/>
    </row>
    <row r="233" spans="2:9" x14ac:dyDescent="0.25">
      <c r="B233" s="52">
        <v>7611</v>
      </c>
      <c r="C233" s="53" t="s">
        <v>564</v>
      </c>
      <c r="D233" s="53" t="s">
        <v>554</v>
      </c>
      <c r="E233" s="62" t="s">
        <v>555</v>
      </c>
      <c r="F233" s="68">
        <v>0.20358203799999999</v>
      </c>
      <c r="G233" s="65">
        <v>0.10883453246330742</v>
      </c>
      <c r="H233" s="71">
        <v>38</v>
      </c>
      <c r="I233" s="60"/>
    </row>
    <row r="234" spans="2:9" x14ac:dyDescent="0.25">
      <c r="B234" s="52">
        <v>7612</v>
      </c>
      <c r="C234" s="53" t="s">
        <v>565</v>
      </c>
      <c r="D234" s="53" t="s">
        <v>554</v>
      </c>
      <c r="E234" s="62" t="s">
        <v>555</v>
      </c>
      <c r="F234" s="68">
        <v>0.28307372400000003</v>
      </c>
      <c r="G234" s="65">
        <v>9.8947752877724712E-2</v>
      </c>
      <c r="H234" s="71">
        <v>61</v>
      </c>
      <c r="I234" s="60"/>
    </row>
    <row r="235" spans="2:9" x14ac:dyDescent="0.25">
      <c r="B235" s="52">
        <v>7613</v>
      </c>
      <c r="C235" s="53" t="s">
        <v>566</v>
      </c>
      <c r="D235" s="53" t="s">
        <v>554</v>
      </c>
      <c r="E235" s="62" t="s">
        <v>555</v>
      </c>
      <c r="F235" s="68">
        <v>0.255214724</v>
      </c>
      <c r="G235" s="65">
        <v>9.4462808610006568E-2</v>
      </c>
      <c r="H235" s="71">
        <v>302</v>
      </c>
      <c r="I235" s="60"/>
    </row>
    <row r="236" spans="2:9" x14ac:dyDescent="0.25">
      <c r="B236" s="52">
        <v>7614</v>
      </c>
      <c r="C236" s="53" t="s">
        <v>567</v>
      </c>
      <c r="D236" s="53" t="s">
        <v>554</v>
      </c>
      <c r="E236" s="62" t="s">
        <v>555</v>
      </c>
      <c r="F236" s="68">
        <v>0.21206911000000001</v>
      </c>
      <c r="G236" s="65">
        <v>0.10242214549229947</v>
      </c>
      <c r="H236" s="71">
        <v>236</v>
      </c>
      <c r="I236" s="60"/>
    </row>
    <row r="237" spans="2:9" x14ac:dyDescent="0.25">
      <c r="B237" s="52">
        <v>7615</v>
      </c>
      <c r="C237" s="53" t="s">
        <v>47</v>
      </c>
      <c r="D237" s="53" t="s">
        <v>554</v>
      </c>
      <c r="E237" s="62" t="s">
        <v>555</v>
      </c>
      <c r="F237" s="68">
        <v>0.25701909899999997</v>
      </c>
      <c r="G237" s="65">
        <v>8.6344301531144391E-2</v>
      </c>
      <c r="H237" s="71">
        <v>255</v>
      </c>
      <c r="I237" s="60"/>
    </row>
    <row r="238" spans="2:9" x14ac:dyDescent="0.25">
      <c r="B238" s="52">
        <v>7616</v>
      </c>
      <c r="C238" s="53" t="s">
        <v>32</v>
      </c>
      <c r="D238" s="53" t="s">
        <v>554</v>
      </c>
      <c r="E238" s="62" t="s">
        <v>555</v>
      </c>
      <c r="F238" s="68">
        <v>0.219464516</v>
      </c>
      <c r="G238" s="65">
        <v>9.5442467068018427E-2</v>
      </c>
      <c r="H238" s="71">
        <v>143</v>
      </c>
      <c r="I238" s="60"/>
    </row>
    <row r="239" spans="2:9" x14ac:dyDescent="0.25">
      <c r="B239" s="52">
        <v>7617</v>
      </c>
      <c r="C239" s="53" t="s">
        <v>568</v>
      </c>
      <c r="D239" s="53" t="s">
        <v>554</v>
      </c>
      <c r="E239" s="62" t="s">
        <v>555</v>
      </c>
      <c r="F239" s="68">
        <v>0.19719751999999999</v>
      </c>
      <c r="G239" s="65">
        <v>0.11030163693305033</v>
      </c>
      <c r="H239" s="71">
        <v>89</v>
      </c>
      <c r="I239" s="60"/>
    </row>
    <row r="240" spans="2:9" x14ac:dyDescent="0.25">
      <c r="B240" s="52">
        <v>7618</v>
      </c>
      <c r="C240" s="53" t="s">
        <v>569</v>
      </c>
      <c r="D240" s="53" t="s">
        <v>554</v>
      </c>
      <c r="E240" s="62" t="s">
        <v>555</v>
      </c>
      <c r="F240" s="68">
        <v>0.27074640100000003</v>
      </c>
      <c r="G240" s="65">
        <v>9.2979067429308698E-2</v>
      </c>
      <c r="H240" s="71">
        <v>218</v>
      </c>
      <c r="I240" s="60"/>
    </row>
    <row r="241" spans="2:9" x14ac:dyDescent="0.25">
      <c r="B241" s="52">
        <v>7619</v>
      </c>
      <c r="C241" s="53" t="s">
        <v>570</v>
      </c>
      <c r="D241" s="53" t="s">
        <v>554</v>
      </c>
      <c r="E241" s="62" t="s">
        <v>555</v>
      </c>
      <c r="F241" s="68">
        <v>0.17035641400000001</v>
      </c>
      <c r="G241" s="65">
        <v>0.11153077765972418</v>
      </c>
      <c r="H241" s="71">
        <v>210</v>
      </c>
      <c r="I241" s="60"/>
    </row>
    <row r="242" spans="2:9" x14ac:dyDescent="0.25">
      <c r="B242" s="52">
        <v>7620</v>
      </c>
      <c r="C242" s="53" t="s">
        <v>571</v>
      </c>
      <c r="D242" s="53" t="s">
        <v>554</v>
      </c>
      <c r="E242" s="62" t="s">
        <v>555</v>
      </c>
      <c r="F242" s="68">
        <v>0.244441296</v>
      </c>
      <c r="G242" s="65">
        <v>0.10502880980795098</v>
      </c>
      <c r="H242" s="71">
        <v>122</v>
      </c>
      <c r="I242" s="60"/>
    </row>
    <row r="243" spans="2:9" x14ac:dyDescent="0.25">
      <c r="B243" s="52">
        <v>7621</v>
      </c>
      <c r="C243" s="53" t="s">
        <v>572</v>
      </c>
      <c r="D243" s="53" t="s">
        <v>554</v>
      </c>
      <c r="E243" s="62" t="s">
        <v>555</v>
      </c>
      <c r="F243" s="68">
        <v>0.219380414</v>
      </c>
      <c r="G243" s="65">
        <v>9.9799256096899935E-2</v>
      </c>
      <c r="H243" s="71">
        <v>127</v>
      </c>
      <c r="I243" s="60"/>
    </row>
    <row r="244" spans="2:9" x14ac:dyDescent="0.25">
      <c r="B244" s="52">
        <v>7622</v>
      </c>
      <c r="C244" s="53" t="s">
        <v>573</v>
      </c>
      <c r="D244" s="53" t="s">
        <v>554</v>
      </c>
      <c r="E244" s="62" t="s">
        <v>555</v>
      </c>
      <c r="F244" s="68">
        <v>0.262944287</v>
      </c>
      <c r="G244" s="65">
        <v>0.11440969883762045</v>
      </c>
      <c r="H244" s="71">
        <v>165</v>
      </c>
      <c r="I244" s="60"/>
    </row>
    <row r="245" spans="2:9" x14ac:dyDescent="0.25">
      <c r="B245" s="52">
        <v>7623</v>
      </c>
      <c r="C245" s="53" t="s">
        <v>574</v>
      </c>
      <c r="D245" s="53" t="s">
        <v>554</v>
      </c>
      <c r="E245" s="62" t="s">
        <v>555</v>
      </c>
      <c r="F245" s="68">
        <v>0.251088898</v>
      </c>
      <c r="G245" s="65">
        <v>0.10574858089137062</v>
      </c>
      <c r="H245" s="71">
        <v>24</v>
      </c>
      <c r="I245" s="60"/>
    </row>
    <row r="246" spans="2:9" x14ac:dyDescent="0.25">
      <c r="B246" s="52">
        <v>7624</v>
      </c>
      <c r="C246" s="53" t="s">
        <v>20</v>
      </c>
      <c r="D246" s="53" t="s">
        <v>554</v>
      </c>
      <c r="E246" s="62" t="s">
        <v>555</v>
      </c>
      <c r="F246" s="68">
        <v>0.25446808500000001</v>
      </c>
      <c r="G246" s="65">
        <v>9.6409136757387048E-2</v>
      </c>
      <c r="H246" s="71">
        <v>37</v>
      </c>
      <c r="I246" s="60"/>
    </row>
    <row r="247" spans="2:9" x14ac:dyDescent="0.25">
      <c r="B247" s="52">
        <v>7625</v>
      </c>
      <c r="C247" s="53" t="s">
        <v>22</v>
      </c>
      <c r="D247" s="53" t="s">
        <v>554</v>
      </c>
      <c r="E247" s="62" t="s">
        <v>555</v>
      </c>
      <c r="F247" s="68">
        <v>0.19293728900000001</v>
      </c>
      <c r="G247" s="65">
        <v>7.1494275259910159E-2</v>
      </c>
      <c r="H247" s="71">
        <v>54</v>
      </c>
      <c r="I247" s="60"/>
    </row>
    <row r="248" spans="2:9" x14ac:dyDescent="0.25">
      <c r="B248" s="52">
        <v>8401</v>
      </c>
      <c r="C248" s="53" t="s">
        <v>575</v>
      </c>
      <c r="D248" s="53" t="s">
        <v>209</v>
      </c>
      <c r="E248" s="62" t="s">
        <v>576</v>
      </c>
      <c r="F248" s="68">
        <v>0.194918444</v>
      </c>
      <c r="G248" s="65">
        <v>9.5428485371384403E-2</v>
      </c>
      <c r="H248" s="71">
        <v>50</v>
      </c>
      <c r="I248" s="60"/>
    </row>
    <row r="249" spans="2:9" x14ac:dyDescent="0.25">
      <c r="B249" s="52">
        <v>8402</v>
      </c>
      <c r="C249" s="53" t="s">
        <v>577</v>
      </c>
      <c r="D249" s="53" t="s">
        <v>209</v>
      </c>
      <c r="E249" s="62" t="s">
        <v>576</v>
      </c>
      <c r="F249" s="68">
        <v>0.29691990000000001</v>
      </c>
      <c r="G249" s="65">
        <v>0.1167988522307393</v>
      </c>
      <c r="H249" s="71">
        <v>206</v>
      </c>
      <c r="I249" s="60"/>
    </row>
    <row r="250" spans="2:9" x14ac:dyDescent="0.25">
      <c r="B250" s="52">
        <v>8403</v>
      </c>
      <c r="C250" s="53" t="s">
        <v>578</v>
      </c>
      <c r="D250" s="53" t="s">
        <v>209</v>
      </c>
      <c r="E250" s="62" t="s">
        <v>576</v>
      </c>
      <c r="F250" s="68">
        <v>0.26304100400000002</v>
      </c>
      <c r="G250" s="65">
        <v>7.9738294006193589E-2</v>
      </c>
      <c r="H250" s="71">
        <v>271</v>
      </c>
      <c r="I250" s="60"/>
    </row>
    <row r="251" spans="2:9" x14ac:dyDescent="0.25">
      <c r="B251" s="52">
        <v>8404</v>
      </c>
      <c r="C251" s="53" t="s">
        <v>579</v>
      </c>
      <c r="D251" s="53" t="s">
        <v>209</v>
      </c>
      <c r="E251" s="62" t="s">
        <v>576</v>
      </c>
      <c r="F251" s="68">
        <v>0.23326255300000001</v>
      </c>
      <c r="G251" s="65">
        <v>9.0787872317141444E-2</v>
      </c>
      <c r="H251" s="71">
        <v>230</v>
      </c>
      <c r="I251" s="60"/>
    </row>
    <row r="252" spans="2:9" x14ac:dyDescent="0.25">
      <c r="B252" s="52">
        <v>8405</v>
      </c>
      <c r="C252" s="53" t="s">
        <v>580</v>
      </c>
      <c r="D252" s="53" t="s">
        <v>209</v>
      </c>
      <c r="E252" s="62" t="s">
        <v>576</v>
      </c>
      <c r="F252" s="68">
        <v>0.22009387499999999</v>
      </c>
      <c r="G252" s="65">
        <v>6.9871470885732159E-2</v>
      </c>
      <c r="H252" s="71">
        <v>275</v>
      </c>
      <c r="I252" s="60"/>
    </row>
    <row r="253" spans="2:9" x14ac:dyDescent="0.25">
      <c r="B253" s="52">
        <v>8406</v>
      </c>
      <c r="C253" s="53" t="s">
        <v>581</v>
      </c>
      <c r="D253" s="53" t="s">
        <v>209</v>
      </c>
      <c r="E253" s="62" t="s">
        <v>576</v>
      </c>
      <c r="F253" s="68">
        <v>0.166017415</v>
      </c>
      <c r="G253" s="65">
        <v>7.5320265664325203E-2</v>
      </c>
      <c r="H253" s="71">
        <v>170</v>
      </c>
      <c r="I253" s="60"/>
    </row>
    <row r="254" spans="2:9" x14ac:dyDescent="0.25">
      <c r="B254" s="52">
        <v>8407</v>
      </c>
      <c r="C254" s="53" t="s">
        <v>582</v>
      </c>
      <c r="D254" s="53" t="s">
        <v>209</v>
      </c>
      <c r="E254" s="62" t="s">
        <v>576</v>
      </c>
      <c r="F254" s="68">
        <v>0.24108359400000001</v>
      </c>
      <c r="G254" s="65">
        <v>8.1931601464988915E-2</v>
      </c>
      <c r="H254" s="71">
        <v>176</v>
      </c>
      <c r="I254" s="60"/>
    </row>
    <row r="255" spans="2:9" x14ac:dyDescent="0.25">
      <c r="B255" s="52">
        <v>8408</v>
      </c>
      <c r="C255" s="53" t="s">
        <v>583</v>
      </c>
      <c r="D255" s="53" t="s">
        <v>209</v>
      </c>
      <c r="E255" s="62" t="s">
        <v>576</v>
      </c>
      <c r="F255" s="68">
        <v>0.25189704099999999</v>
      </c>
      <c r="G255" s="65">
        <v>6.656802026877906E-2</v>
      </c>
      <c r="H255" s="71">
        <v>166</v>
      </c>
      <c r="I255" s="60"/>
    </row>
    <row r="256" spans="2:9" x14ac:dyDescent="0.25">
      <c r="B256" s="52">
        <v>8409</v>
      </c>
      <c r="C256" s="53" t="s">
        <v>584</v>
      </c>
      <c r="D256" s="53" t="s">
        <v>209</v>
      </c>
      <c r="E256" s="62" t="s">
        <v>576</v>
      </c>
      <c r="F256" s="68">
        <v>0.240874698</v>
      </c>
      <c r="G256" s="65">
        <v>7.4390460043268727E-2</v>
      </c>
      <c r="H256" s="71">
        <v>173</v>
      </c>
      <c r="I256" s="60"/>
    </row>
    <row r="257" spans="2:9" x14ac:dyDescent="0.25">
      <c r="B257" s="52">
        <v>8410</v>
      </c>
      <c r="C257" s="53" t="s">
        <v>585</v>
      </c>
      <c r="D257" s="53" t="s">
        <v>209</v>
      </c>
      <c r="E257" s="62" t="s">
        <v>576</v>
      </c>
      <c r="F257" s="68">
        <v>0.195871404</v>
      </c>
      <c r="G257" s="65">
        <v>8.8076014341887582E-2</v>
      </c>
      <c r="H257" s="71">
        <v>32</v>
      </c>
      <c r="I257" s="60"/>
    </row>
    <row r="258" spans="2:9" x14ac:dyDescent="0.25">
      <c r="B258" s="52">
        <v>8411</v>
      </c>
      <c r="C258" s="53" t="s">
        <v>13</v>
      </c>
      <c r="D258" s="53" t="s">
        <v>209</v>
      </c>
      <c r="E258" s="62" t="s">
        <v>576</v>
      </c>
      <c r="F258" s="68">
        <v>0.166702563</v>
      </c>
      <c r="G258" s="65">
        <v>0.12590498946464027</v>
      </c>
      <c r="H258" s="71">
        <v>17</v>
      </c>
      <c r="I258" s="60"/>
    </row>
    <row r="259" spans="2:9" x14ac:dyDescent="0.25">
      <c r="B259" s="52">
        <v>8412</v>
      </c>
      <c r="C259" s="53" t="s">
        <v>586</v>
      </c>
      <c r="D259" s="53" t="s">
        <v>209</v>
      </c>
      <c r="E259" s="62" t="s">
        <v>576</v>
      </c>
      <c r="F259" s="68">
        <v>0.21145731400000001</v>
      </c>
      <c r="G259" s="65">
        <v>8.340737785663084E-2</v>
      </c>
      <c r="H259" s="71">
        <v>187</v>
      </c>
      <c r="I259" s="60"/>
    </row>
    <row r="260" spans="2:9" x14ac:dyDescent="0.25">
      <c r="B260" s="52">
        <v>8413</v>
      </c>
      <c r="C260" s="53" t="s">
        <v>0</v>
      </c>
      <c r="D260" s="53" t="s">
        <v>209</v>
      </c>
      <c r="E260" s="62" t="s">
        <v>576</v>
      </c>
      <c r="F260" s="68">
        <v>0.121998938</v>
      </c>
      <c r="G260" s="65">
        <v>0.14563029179416723</v>
      </c>
      <c r="H260" s="71">
        <v>1</v>
      </c>
      <c r="I260" s="60"/>
    </row>
    <row r="261" spans="2:9" x14ac:dyDescent="0.25">
      <c r="B261" s="52">
        <v>8414</v>
      </c>
      <c r="C261" s="53" t="s">
        <v>10</v>
      </c>
      <c r="D261" s="53" t="s">
        <v>209</v>
      </c>
      <c r="E261" s="62" t="s">
        <v>576</v>
      </c>
      <c r="F261" s="68">
        <v>0.13093074900000001</v>
      </c>
      <c r="G261" s="65">
        <v>8.5877448621626648E-2</v>
      </c>
      <c r="H261" s="71">
        <v>11</v>
      </c>
      <c r="I261" s="60"/>
    </row>
    <row r="262" spans="2:9" x14ac:dyDescent="0.25">
      <c r="B262" s="52">
        <v>8415</v>
      </c>
      <c r="C262" s="53" t="s">
        <v>8</v>
      </c>
      <c r="D262" s="53" t="s">
        <v>209</v>
      </c>
      <c r="E262" s="62" t="s">
        <v>576</v>
      </c>
      <c r="F262" s="68">
        <v>0.161522951</v>
      </c>
      <c r="G262" s="65">
        <v>0.10054803240397335</v>
      </c>
      <c r="H262" s="71">
        <v>9</v>
      </c>
      <c r="I262" s="60"/>
    </row>
    <row r="263" spans="2:9" x14ac:dyDescent="0.25">
      <c r="B263" s="52">
        <v>8416</v>
      </c>
      <c r="C263" s="53" t="s">
        <v>587</v>
      </c>
      <c r="D263" s="53" t="s">
        <v>209</v>
      </c>
      <c r="E263" s="62" t="s">
        <v>576</v>
      </c>
      <c r="F263" s="68">
        <v>0.20366968499999999</v>
      </c>
      <c r="G263" s="65">
        <v>6.8008311127345789E-2</v>
      </c>
      <c r="H263" s="71">
        <v>47</v>
      </c>
      <c r="I263" s="60"/>
    </row>
    <row r="264" spans="2:9" x14ac:dyDescent="0.25">
      <c r="B264" s="52">
        <v>8417</v>
      </c>
      <c r="C264" s="53" t="s">
        <v>588</v>
      </c>
      <c r="D264" s="53" t="s">
        <v>209</v>
      </c>
      <c r="E264" s="62" t="s">
        <v>576</v>
      </c>
      <c r="F264" s="68">
        <v>0.222463034</v>
      </c>
      <c r="G264" s="65">
        <v>9.4803125772824501E-2</v>
      </c>
      <c r="H264" s="71">
        <v>176</v>
      </c>
      <c r="I264" s="60"/>
    </row>
    <row r="265" spans="2:9" x14ac:dyDescent="0.25">
      <c r="B265" s="52">
        <v>8418</v>
      </c>
      <c r="C265" s="53" t="s">
        <v>2</v>
      </c>
      <c r="D265" s="53" t="s">
        <v>209</v>
      </c>
      <c r="E265" s="62" t="s">
        <v>576</v>
      </c>
      <c r="F265" s="68">
        <v>0.13381320399999999</v>
      </c>
      <c r="G265" s="65">
        <v>0.16522532507307752</v>
      </c>
      <c r="H265" s="71">
        <v>3</v>
      </c>
      <c r="I265" s="60"/>
    </row>
    <row r="266" spans="2:9" x14ac:dyDescent="0.25">
      <c r="B266" s="52">
        <v>8419</v>
      </c>
      <c r="C266" s="53" t="s">
        <v>589</v>
      </c>
      <c r="D266" s="53" t="s">
        <v>209</v>
      </c>
      <c r="E266" s="62" t="s">
        <v>576</v>
      </c>
      <c r="F266" s="68">
        <v>0.244575767</v>
      </c>
      <c r="G266" s="65">
        <v>9.0606157258039347E-2</v>
      </c>
      <c r="H266" s="71">
        <v>251</v>
      </c>
      <c r="I266" s="60"/>
    </row>
    <row r="267" spans="2:9" x14ac:dyDescent="0.25">
      <c r="B267" s="52">
        <v>8420</v>
      </c>
      <c r="C267" s="53" t="s">
        <v>590</v>
      </c>
      <c r="D267" s="53" t="s">
        <v>209</v>
      </c>
      <c r="E267" s="62" t="s">
        <v>576</v>
      </c>
      <c r="F267" s="68">
        <v>0.15321753299999999</v>
      </c>
      <c r="G267" s="65">
        <v>9.9995543323778593E-2</v>
      </c>
      <c r="H267" s="71">
        <v>121</v>
      </c>
      <c r="I267" s="60"/>
    </row>
    <row r="268" spans="2:9" x14ac:dyDescent="0.25">
      <c r="B268" s="52">
        <v>8421</v>
      </c>
      <c r="C268" s="53" t="s">
        <v>31</v>
      </c>
      <c r="D268" s="53" t="s">
        <v>209</v>
      </c>
      <c r="E268" s="62" t="s">
        <v>576</v>
      </c>
      <c r="F268" s="68">
        <v>0.16867356999999999</v>
      </c>
      <c r="G268" s="65">
        <v>7.3419540653841361E-2</v>
      </c>
      <c r="H268" s="71">
        <v>141</v>
      </c>
      <c r="I268" s="60"/>
    </row>
    <row r="269" spans="2:9" x14ac:dyDescent="0.25">
      <c r="B269" s="52">
        <v>8422</v>
      </c>
      <c r="C269" s="53" t="s">
        <v>591</v>
      </c>
      <c r="D269" s="53" t="s">
        <v>209</v>
      </c>
      <c r="E269" s="62" t="s">
        <v>576</v>
      </c>
      <c r="F269" s="68">
        <v>0.15342882499999999</v>
      </c>
      <c r="G269" s="65">
        <v>9.5391626134280358E-2</v>
      </c>
      <c r="H269" s="71">
        <v>98</v>
      </c>
      <c r="I269" s="60"/>
    </row>
    <row r="270" spans="2:9" x14ac:dyDescent="0.25">
      <c r="B270" s="52">
        <v>8423</v>
      </c>
      <c r="C270" s="53" t="s">
        <v>592</v>
      </c>
      <c r="D270" s="53" t="s">
        <v>209</v>
      </c>
      <c r="E270" s="62" t="s">
        <v>576</v>
      </c>
      <c r="F270" s="68">
        <v>0.24991875199999999</v>
      </c>
      <c r="G270" s="65">
        <v>7.2386964048842789E-2</v>
      </c>
      <c r="H270" s="71">
        <v>104</v>
      </c>
      <c r="I270" s="60"/>
    </row>
    <row r="271" spans="2:9" x14ac:dyDescent="0.25">
      <c r="B271" s="52">
        <v>8424</v>
      </c>
      <c r="C271" s="53" t="s">
        <v>593</v>
      </c>
      <c r="D271" s="53" t="s">
        <v>209</v>
      </c>
      <c r="E271" s="62" t="s">
        <v>576</v>
      </c>
      <c r="F271" s="68">
        <v>0.31963874599999997</v>
      </c>
      <c r="G271" s="65">
        <v>6.7516274573364482E-2</v>
      </c>
      <c r="H271" s="71">
        <v>286</v>
      </c>
      <c r="I271" s="60"/>
    </row>
    <row r="272" spans="2:9" x14ac:dyDescent="0.25">
      <c r="B272" s="52">
        <v>8425</v>
      </c>
      <c r="C272" s="53" t="s">
        <v>594</v>
      </c>
      <c r="D272" s="53" t="s">
        <v>209</v>
      </c>
      <c r="E272" s="62" t="s">
        <v>576</v>
      </c>
      <c r="F272" s="68">
        <v>0.13070239</v>
      </c>
      <c r="G272" s="65">
        <v>7.163127414916802E-2</v>
      </c>
      <c r="H272" s="71">
        <v>33</v>
      </c>
      <c r="I272" s="60"/>
    </row>
    <row r="273" spans="2:9" x14ac:dyDescent="0.25">
      <c r="B273" s="52">
        <v>8426</v>
      </c>
      <c r="C273" s="53" t="s">
        <v>595</v>
      </c>
      <c r="D273" s="53" t="s">
        <v>209</v>
      </c>
      <c r="E273" s="62" t="s">
        <v>576</v>
      </c>
      <c r="F273" s="68">
        <v>0.21314776099999999</v>
      </c>
      <c r="G273" s="65">
        <v>7.6930015767867593E-2</v>
      </c>
      <c r="H273" s="71">
        <v>199</v>
      </c>
      <c r="I273" s="60"/>
    </row>
    <row r="274" spans="2:9" x14ac:dyDescent="0.25">
      <c r="B274" s="52">
        <v>8427</v>
      </c>
      <c r="C274" s="53" t="s">
        <v>596</v>
      </c>
      <c r="D274" s="53" t="s">
        <v>209</v>
      </c>
      <c r="E274" s="62" t="s">
        <v>576</v>
      </c>
      <c r="F274" s="68">
        <v>0.16223136499999999</v>
      </c>
      <c r="G274" s="65">
        <v>8.4385909970701736E-2</v>
      </c>
      <c r="H274" s="71">
        <v>186</v>
      </c>
      <c r="I274" s="60"/>
    </row>
    <row r="275" spans="2:9" x14ac:dyDescent="0.25">
      <c r="B275" s="52">
        <v>8428</v>
      </c>
      <c r="C275" s="53" t="s">
        <v>597</v>
      </c>
      <c r="D275" s="53" t="s">
        <v>209</v>
      </c>
      <c r="E275" s="62" t="s">
        <v>576</v>
      </c>
      <c r="F275" s="68">
        <v>0.21231167000000001</v>
      </c>
      <c r="G275" s="65">
        <v>7.3446190387016386E-2</v>
      </c>
      <c r="H275" s="71">
        <v>167</v>
      </c>
      <c r="I275" s="60"/>
    </row>
    <row r="276" spans="2:9" x14ac:dyDescent="0.25">
      <c r="B276" s="52">
        <v>8429</v>
      </c>
      <c r="C276" s="53" t="s">
        <v>598</v>
      </c>
      <c r="D276" s="53" t="s">
        <v>209</v>
      </c>
      <c r="E276" s="62" t="s">
        <v>576</v>
      </c>
      <c r="F276" s="68">
        <v>0.226365869</v>
      </c>
      <c r="G276" s="65">
        <v>8.1341806338182915E-2</v>
      </c>
      <c r="H276" s="71">
        <v>135</v>
      </c>
      <c r="I276" s="60"/>
    </row>
    <row r="277" spans="2:9" x14ac:dyDescent="0.25">
      <c r="B277" s="52">
        <v>8430</v>
      </c>
      <c r="C277" s="53" t="s">
        <v>599</v>
      </c>
      <c r="D277" s="53" t="s">
        <v>209</v>
      </c>
      <c r="E277" s="62" t="s">
        <v>576</v>
      </c>
      <c r="F277" s="68">
        <v>0.19273670600000001</v>
      </c>
      <c r="G277" s="65">
        <v>8.5947938491529874E-2</v>
      </c>
      <c r="H277" s="71">
        <v>150</v>
      </c>
      <c r="I277" s="60"/>
    </row>
    <row r="278" spans="2:9" x14ac:dyDescent="0.25">
      <c r="B278" s="52">
        <v>8431</v>
      </c>
      <c r="C278" s="53" t="s">
        <v>600</v>
      </c>
      <c r="D278" s="53" t="s">
        <v>209</v>
      </c>
      <c r="E278" s="62" t="s">
        <v>576</v>
      </c>
      <c r="F278" s="68">
        <v>0.19728002</v>
      </c>
      <c r="G278" s="65">
        <v>8.3536766387834679E-2</v>
      </c>
      <c r="H278" s="71">
        <v>195</v>
      </c>
      <c r="I278" s="60"/>
    </row>
    <row r="279" spans="2:9" x14ac:dyDescent="0.25">
      <c r="B279" s="52">
        <v>8432</v>
      </c>
      <c r="C279" s="53" t="s">
        <v>601</v>
      </c>
      <c r="D279" s="53" t="s">
        <v>209</v>
      </c>
      <c r="E279" s="62" t="s">
        <v>576</v>
      </c>
      <c r="F279" s="68">
        <v>0.22528062700000001</v>
      </c>
      <c r="G279" s="65">
        <v>8.9193908488890195E-2</v>
      </c>
      <c r="H279" s="71">
        <v>163</v>
      </c>
      <c r="I279" s="60"/>
    </row>
    <row r="280" spans="2:9" x14ac:dyDescent="0.25">
      <c r="B280" s="52">
        <v>8433</v>
      </c>
      <c r="C280" s="53" t="s">
        <v>602</v>
      </c>
      <c r="D280" s="53" t="s">
        <v>209</v>
      </c>
      <c r="E280" s="62" t="s">
        <v>576</v>
      </c>
      <c r="F280" s="68">
        <v>0.18094218400000001</v>
      </c>
      <c r="G280" s="65">
        <v>7.705491297145857E-2</v>
      </c>
      <c r="H280" s="71">
        <v>123</v>
      </c>
      <c r="I280" s="60"/>
    </row>
    <row r="281" spans="2:9" x14ac:dyDescent="0.25">
      <c r="B281" s="52">
        <v>8434</v>
      </c>
      <c r="C281" s="53" t="s">
        <v>603</v>
      </c>
      <c r="D281" s="53" t="s">
        <v>209</v>
      </c>
      <c r="E281" s="62" t="s">
        <v>576</v>
      </c>
      <c r="F281" s="68">
        <v>0.173707216</v>
      </c>
      <c r="G281" s="65">
        <v>8.8319499326440676E-2</v>
      </c>
      <c r="H281" s="71">
        <v>83</v>
      </c>
      <c r="I281" s="60"/>
    </row>
    <row r="282" spans="2:9" x14ac:dyDescent="0.25">
      <c r="B282" s="52">
        <v>8435</v>
      </c>
      <c r="C282" s="53" t="s">
        <v>604</v>
      </c>
      <c r="D282" s="53" t="s">
        <v>209</v>
      </c>
      <c r="E282" s="62" t="s">
        <v>576</v>
      </c>
      <c r="F282" s="68">
        <v>0.20829008900000001</v>
      </c>
      <c r="G282" s="65">
        <v>8.2745948854389975E-2</v>
      </c>
      <c r="H282" s="71">
        <v>216</v>
      </c>
      <c r="I282" s="60"/>
    </row>
    <row r="283" spans="2:9" x14ac:dyDescent="0.25">
      <c r="B283" s="52">
        <v>9301</v>
      </c>
      <c r="C283" s="53" t="s">
        <v>605</v>
      </c>
      <c r="D283" s="53" t="s">
        <v>91</v>
      </c>
      <c r="E283" s="62" t="s">
        <v>606</v>
      </c>
      <c r="F283" s="68">
        <v>0.16994231000000001</v>
      </c>
      <c r="G283" s="65">
        <v>9.5105091508590575E-2</v>
      </c>
      <c r="H283" s="71">
        <v>112</v>
      </c>
      <c r="I283" s="60"/>
    </row>
    <row r="284" spans="2:9" x14ac:dyDescent="0.25">
      <c r="B284" s="52">
        <v>9302</v>
      </c>
      <c r="C284" s="53" t="s">
        <v>4</v>
      </c>
      <c r="D284" s="53" t="s">
        <v>91</v>
      </c>
      <c r="E284" s="62" t="s">
        <v>606</v>
      </c>
      <c r="F284" s="68">
        <v>0.174120107</v>
      </c>
      <c r="G284" s="65">
        <v>0.16394570276210452</v>
      </c>
      <c r="H284" s="71">
        <v>5</v>
      </c>
      <c r="I284" s="60"/>
    </row>
    <row r="285" spans="2:9" x14ac:dyDescent="0.25">
      <c r="B285" s="52">
        <v>9303</v>
      </c>
      <c r="C285" s="53" t="s">
        <v>607</v>
      </c>
      <c r="D285" s="53" t="s">
        <v>91</v>
      </c>
      <c r="E285" s="62" t="s">
        <v>606</v>
      </c>
      <c r="F285" s="68">
        <v>0.21305543099999999</v>
      </c>
      <c r="G285" s="65">
        <v>0.1153847308441205</v>
      </c>
      <c r="H285" s="71">
        <v>164</v>
      </c>
      <c r="I285" s="60"/>
    </row>
    <row r="286" spans="2:9" x14ac:dyDescent="0.25">
      <c r="B286" s="52">
        <v>9304</v>
      </c>
      <c r="C286" s="53" t="s">
        <v>608</v>
      </c>
      <c r="D286" s="53" t="s">
        <v>91</v>
      </c>
      <c r="E286" s="62" t="s">
        <v>606</v>
      </c>
      <c r="F286" s="68">
        <v>0.15179316100000001</v>
      </c>
      <c r="G286" s="65">
        <v>0.12036188119696457</v>
      </c>
      <c r="H286" s="71">
        <v>12</v>
      </c>
      <c r="I286" s="60"/>
    </row>
    <row r="287" spans="2:9" x14ac:dyDescent="0.25">
      <c r="B287" s="52">
        <v>9305</v>
      </c>
      <c r="C287" s="53" t="s">
        <v>609</v>
      </c>
      <c r="D287" s="53" t="s">
        <v>91</v>
      </c>
      <c r="E287" s="62" t="s">
        <v>606</v>
      </c>
      <c r="F287" s="68">
        <v>0.20823415000000001</v>
      </c>
      <c r="G287" s="65">
        <v>0.11786249948765312</v>
      </c>
      <c r="H287" s="71">
        <v>105</v>
      </c>
      <c r="I287" s="60"/>
    </row>
    <row r="288" spans="2:9" x14ac:dyDescent="0.25">
      <c r="B288" s="52">
        <v>9306</v>
      </c>
      <c r="C288" s="53" t="s">
        <v>610</v>
      </c>
      <c r="D288" s="53" t="s">
        <v>91</v>
      </c>
      <c r="E288" s="62" t="s">
        <v>606</v>
      </c>
      <c r="F288" s="68">
        <v>0.16543102500000001</v>
      </c>
      <c r="G288" s="65">
        <v>0.12181182378459732</v>
      </c>
      <c r="H288" s="71">
        <v>115</v>
      </c>
      <c r="I288" s="60"/>
    </row>
    <row r="289" spans="2:9" x14ac:dyDescent="0.25">
      <c r="B289" s="52">
        <v>9307</v>
      </c>
      <c r="C289" s="53" t="s">
        <v>611</v>
      </c>
      <c r="D289" s="53" t="s">
        <v>91</v>
      </c>
      <c r="E289" s="62" t="s">
        <v>606</v>
      </c>
      <c r="F289" s="68">
        <v>0.28067996099999998</v>
      </c>
      <c r="G289" s="65">
        <v>0.11546132014883709</v>
      </c>
      <c r="H289" s="71">
        <v>157</v>
      </c>
      <c r="I289" s="60"/>
    </row>
    <row r="290" spans="2:9" x14ac:dyDescent="0.25">
      <c r="B290" s="52">
        <v>9308</v>
      </c>
      <c r="C290" s="53" t="s">
        <v>612</v>
      </c>
      <c r="D290" s="53" t="s">
        <v>91</v>
      </c>
      <c r="E290" s="62" t="s">
        <v>606</v>
      </c>
      <c r="F290" s="68">
        <v>0.25834333100000001</v>
      </c>
      <c r="G290" s="65">
        <v>0.11475353091100493</v>
      </c>
      <c r="H290" s="71">
        <v>107</v>
      </c>
      <c r="I290" s="60"/>
    </row>
    <row r="291" spans="2:9" x14ac:dyDescent="0.25">
      <c r="B291" s="52">
        <v>9309</v>
      </c>
      <c r="C291" s="53" t="s">
        <v>613</v>
      </c>
      <c r="D291" s="53" t="s">
        <v>91</v>
      </c>
      <c r="E291" s="62" t="s">
        <v>606</v>
      </c>
      <c r="F291" s="68">
        <v>0.15777438999999999</v>
      </c>
      <c r="G291" s="65">
        <v>0.13394247285874372</v>
      </c>
      <c r="H291" s="71">
        <v>39</v>
      </c>
      <c r="I291" s="60"/>
    </row>
    <row r="292" spans="2:9" x14ac:dyDescent="0.25">
      <c r="B292" s="52">
        <v>9310</v>
      </c>
      <c r="C292" s="53" t="s">
        <v>614</v>
      </c>
      <c r="D292" s="53" t="s">
        <v>91</v>
      </c>
      <c r="E292" s="62" t="s">
        <v>606</v>
      </c>
      <c r="F292" s="68">
        <v>0.266253511</v>
      </c>
      <c r="G292" s="65">
        <v>0.10951757938499665</v>
      </c>
      <c r="H292" s="71">
        <v>62</v>
      </c>
      <c r="I292" s="60"/>
    </row>
    <row r="293" spans="2:9" x14ac:dyDescent="0.25">
      <c r="B293" s="52">
        <v>9311</v>
      </c>
      <c r="C293" s="53" t="s">
        <v>615</v>
      </c>
      <c r="D293" s="53" t="s">
        <v>91</v>
      </c>
      <c r="E293" s="62" t="s">
        <v>606</v>
      </c>
      <c r="F293" s="68">
        <v>0.179258851</v>
      </c>
      <c r="G293" s="65">
        <v>0.11020400974299575</v>
      </c>
      <c r="H293" s="71">
        <v>95</v>
      </c>
      <c r="I293" s="60"/>
    </row>
    <row r="294" spans="2:9" x14ac:dyDescent="0.25">
      <c r="B294" s="52">
        <v>9312</v>
      </c>
      <c r="C294" s="53" t="s">
        <v>25</v>
      </c>
      <c r="D294" s="53" t="s">
        <v>91</v>
      </c>
      <c r="E294" s="62" t="s">
        <v>606</v>
      </c>
      <c r="F294" s="68">
        <v>0.22369863000000001</v>
      </c>
      <c r="G294" s="65">
        <v>7.9324193840002791E-2</v>
      </c>
      <c r="H294" s="71">
        <v>82</v>
      </c>
      <c r="I294" s="60"/>
    </row>
    <row r="295" spans="2:9" x14ac:dyDescent="0.25">
      <c r="B295" s="52">
        <v>9313</v>
      </c>
      <c r="C295" s="53" t="s">
        <v>616</v>
      </c>
      <c r="D295" s="53" t="s">
        <v>91</v>
      </c>
      <c r="E295" s="62" t="s">
        <v>606</v>
      </c>
      <c r="F295" s="68">
        <v>0.22569035100000001</v>
      </c>
      <c r="G295" s="65">
        <v>6.4614788508942117E-2</v>
      </c>
      <c r="H295" s="71">
        <v>124</v>
      </c>
      <c r="I295" s="60"/>
    </row>
    <row r="296" spans="2:9" x14ac:dyDescent="0.25">
      <c r="B296" s="52">
        <v>9314</v>
      </c>
      <c r="C296" s="53" t="s">
        <v>6</v>
      </c>
      <c r="D296" s="53" t="s">
        <v>91</v>
      </c>
      <c r="E296" s="62" t="s">
        <v>606</v>
      </c>
      <c r="F296" s="68">
        <v>0.28194546799999998</v>
      </c>
      <c r="G296" s="65">
        <v>8.8219943500222164E-2</v>
      </c>
      <c r="H296" s="71">
        <v>7</v>
      </c>
      <c r="I296" s="60"/>
    </row>
    <row r="297" spans="2:9" x14ac:dyDescent="0.25">
      <c r="B297" s="52">
        <v>9315</v>
      </c>
      <c r="C297" s="53" t="s">
        <v>14</v>
      </c>
      <c r="D297" s="53" t="s">
        <v>91</v>
      </c>
      <c r="E297" s="62" t="s">
        <v>606</v>
      </c>
      <c r="F297" s="68">
        <v>0.21040133899999999</v>
      </c>
      <c r="G297" s="65">
        <v>0.10587787512547987</v>
      </c>
      <c r="H297" s="71">
        <v>18</v>
      </c>
      <c r="I297" s="60"/>
    </row>
    <row r="298" spans="2:9" x14ac:dyDescent="0.25">
      <c r="B298" s="52">
        <v>9316</v>
      </c>
      <c r="C298" s="53" t="s">
        <v>42</v>
      </c>
      <c r="D298" s="53" t="s">
        <v>91</v>
      </c>
      <c r="E298" s="62" t="s">
        <v>606</v>
      </c>
      <c r="F298" s="68">
        <v>0.19061583600000001</v>
      </c>
      <c r="G298" s="65">
        <v>9.4250879802984452E-2</v>
      </c>
      <c r="H298" s="71">
        <v>221</v>
      </c>
      <c r="I298" s="60"/>
    </row>
    <row r="299" spans="2:9" x14ac:dyDescent="0.25">
      <c r="B299" s="52">
        <v>9317</v>
      </c>
      <c r="C299" s="53" t="s">
        <v>5</v>
      </c>
      <c r="D299" s="53" t="s">
        <v>91</v>
      </c>
      <c r="E299" s="62" t="s">
        <v>606</v>
      </c>
      <c r="F299" s="68">
        <v>0.14110998999999999</v>
      </c>
      <c r="G299" s="65">
        <v>0.19262403870521208</v>
      </c>
      <c r="H299" s="71">
        <v>6</v>
      </c>
      <c r="I299" s="60"/>
    </row>
    <row r="300" spans="2:9" x14ac:dyDescent="0.25">
      <c r="B300" s="52">
        <v>9318</v>
      </c>
      <c r="C300" s="53" t="s">
        <v>617</v>
      </c>
      <c r="D300" s="53" t="s">
        <v>91</v>
      </c>
      <c r="E300" s="62" t="s">
        <v>606</v>
      </c>
      <c r="F300" s="68">
        <v>0.32174268099999997</v>
      </c>
      <c r="G300" s="65">
        <v>9.8579676697905724E-2</v>
      </c>
      <c r="H300" s="71">
        <v>131</v>
      </c>
      <c r="I300" s="60"/>
    </row>
    <row r="301" spans="2:9" x14ac:dyDescent="0.25">
      <c r="B301" s="52">
        <v>9401</v>
      </c>
      <c r="C301" s="53" t="s">
        <v>17</v>
      </c>
      <c r="D301" s="53" t="s">
        <v>113</v>
      </c>
      <c r="E301" s="62" t="s">
        <v>618</v>
      </c>
      <c r="F301" s="68">
        <v>0.31190336600000002</v>
      </c>
      <c r="G301" s="65">
        <v>0.10564378187710309</v>
      </c>
      <c r="H301" s="71">
        <v>23</v>
      </c>
      <c r="I301" s="60"/>
    </row>
    <row r="302" spans="2:9" x14ac:dyDescent="0.25">
      <c r="B302" s="52">
        <v>9402</v>
      </c>
      <c r="C302" s="53" t="s">
        <v>18</v>
      </c>
      <c r="D302" s="53" t="s">
        <v>113</v>
      </c>
      <c r="E302" s="62" t="s">
        <v>618</v>
      </c>
      <c r="F302" s="68">
        <v>0.19778090000000001</v>
      </c>
      <c r="G302" s="65">
        <v>0.12017635031051103</v>
      </c>
      <c r="H302" s="71">
        <v>28</v>
      </c>
      <c r="I302" s="60"/>
    </row>
    <row r="303" spans="2:9" x14ac:dyDescent="0.25">
      <c r="B303" s="52">
        <v>9403</v>
      </c>
      <c r="C303" s="53" t="s">
        <v>9</v>
      </c>
      <c r="D303" s="53" t="s">
        <v>113</v>
      </c>
      <c r="E303" s="62" t="s">
        <v>618</v>
      </c>
      <c r="F303" s="68">
        <v>0.329092355</v>
      </c>
      <c r="G303" s="65">
        <v>0.16681000529479212</v>
      </c>
      <c r="H303" s="71">
        <v>10</v>
      </c>
      <c r="I303" s="60"/>
    </row>
    <row r="304" spans="2:9" x14ac:dyDescent="0.25">
      <c r="B304" s="52">
        <v>9404</v>
      </c>
      <c r="C304" s="53" t="s">
        <v>19</v>
      </c>
      <c r="D304" s="53" t="s">
        <v>113</v>
      </c>
      <c r="E304" s="62" t="s">
        <v>618</v>
      </c>
      <c r="F304" s="68">
        <v>0.31682389900000002</v>
      </c>
      <c r="G304" s="65">
        <v>0.11612574390447788</v>
      </c>
      <c r="H304" s="71">
        <v>36</v>
      </c>
      <c r="I304" s="60"/>
    </row>
    <row r="305" spans="2:9" x14ac:dyDescent="0.25">
      <c r="B305" s="52">
        <v>9405</v>
      </c>
      <c r="C305" s="53" t="s">
        <v>619</v>
      </c>
      <c r="D305" s="53" t="s">
        <v>113</v>
      </c>
      <c r="E305" s="62" t="s">
        <v>618</v>
      </c>
      <c r="F305" s="68">
        <v>0.212880664</v>
      </c>
      <c r="G305" s="65">
        <v>0.11760255254118188</v>
      </c>
      <c r="H305" s="71">
        <v>117</v>
      </c>
      <c r="I305" s="60"/>
    </row>
    <row r="306" spans="2:9" x14ac:dyDescent="0.25">
      <c r="B306" s="52">
        <v>9406</v>
      </c>
      <c r="C306" s="53" t="s">
        <v>1</v>
      </c>
      <c r="D306" s="53" t="s">
        <v>113</v>
      </c>
      <c r="E306" s="62" t="s">
        <v>618</v>
      </c>
      <c r="F306" s="68">
        <v>0.21430934700000001</v>
      </c>
      <c r="G306" s="65">
        <v>0.17104134535422688</v>
      </c>
      <c r="H306" s="71">
        <v>2</v>
      </c>
      <c r="I306" s="60"/>
    </row>
    <row r="307" spans="2:9" ht="15.75" thickBot="1" x14ac:dyDescent="0.3">
      <c r="B307" s="56">
        <v>9407</v>
      </c>
      <c r="C307" s="57" t="s">
        <v>7</v>
      </c>
      <c r="D307" s="57" t="s">
        <v>113</v>
      </c>
      <c r="E307" s="63" t="s">
        <v>618</v>
      </c>
      <c r="F307" s="69">
        <v>0.229431722</v>
      </c>
      <c r="G307" s="66">
        <v>0.15005037006748706</v>
      </c>
      <c r="H307" s="72">
        <v>8</v>
      </c>
      <c r="I307" s="60"/>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07"/>
  <sheetViews>
    <sheetView workbookViewId="0">
      <selection activeCell="J3" sqref="J3"/>
    </sheetView>
  </sheetViews>
  <sheetFormatPr baseColWidth="10" defaultRowHeight="15" x14ac:dyDescent="0.25"/>
  <cols>
    <col min="1" max="1" width="4.42578125" customWidth="1"/>
    <col min="3" max="3" width="21.5703125" customWidth="1"/>
    <col min="4" max="4" width="7.7109375" customWidth="1"/>
    <col min="5" max="5" width="16.7109375" customWidth="1"/>
  </cols>
  <sheetData>
    <row r="1" spans="2:10" ht="15.75" thickBot="1" x14ac:dyDescent="0.3"/>
    <row r="2" spans="2:10" ht="60.75" thickBot="1" x14ac:dyDescent="0.3">
      <c r="B2" s="44" t="s">
        <v>317</v>
      </c>
      <c r="C2" s="45" t="s">
        <v>318</v>
      </c>
      <c r="D2" s="45" t="s">
        <v>319</v>
      </c>
      <c r="E2" s="45" t="s">
        <v>320</v>
      </c>
      <c r="F2" s="46" t="s">
        <v>625</v>
      </c>
      <c r="G2" s="46" t="s">
        <v>626</v>
      </c>
      <c r="H2" s="47" t="s">
        <v>620</v>
      </c>
    </row>
    <row r="3" spans="2:10" x14ac:dyDescent="0.25">
      <c r="B3" s="48" t="s">
        <v>321</v>
      </c>
      <c r="C3" s="49" t="s">
        <v>322</v>
      </c>
      <c r="D3" s="49" t="s">
        <v>323</v>
      </c>
      <c r="E3" s="49" t="s">
        <v>324</v>
      </c>
      <c r="F3" s="50">
        <v>8.1</v>
      </c>
      <c r="G3" s="49">
        <v>20360</v>
      </c>
      <c r="H3" s="51">
        <v>225</v>
      </c>
      <c r="J3" s="32" t="s">
        <v>313</v>
      </c>
    </row>
    <row r="4" spans="2:10" x14ac:dyDescent="0.25">
      <c r="B4" s="52" t="s">
        <v>325</v>
      </c>
      <c r="C4" s="53" t="s">
        <v>326</v>
      </c>
      <c r="D4" s="53" t="s">
        <v>323</v>
      </c>
      <c r="E4" s="53" t="s">
        <v>324</v>
      </c>
      <c r="F4" s="54">
        <v>11</v>
      </c>
      <c r="G4" s="53">
        <v>19760</v>
      </c>
      <c r="H4" s="55">
        <v>47</v>
      </c>
    </row>
    <row r="5" spans="2:10" x14ac:dyDescent="0.25">
      <c r="B5" s="52" t="s">
        <v>327</v>
      </c>
      <c r="C5" s="53" t="s">
        <v>328</v>
      </c>
      <c r="D5" s="53" t="s">
        <v>323</v>
      </c>
      <c r="E5" s="53" t="s">
        <v>324</v>
      </c>
      <c r="F5" s="54">
        <v>10.6</v>
      </c>
      <c r="G5" s="53">
        <v>20070</v>
      </c>
      <c r="H5" s="55">
        <v>66</v>
      </c>
    </row>
    <row r="6" spans="2:10" x14ac:dyDescent="0.25">
      <c r="B6" s="52" t="s">
        <v>329</v>
      </c>
      <c r="C6" s="53" t="s">
        <v>330</v>
      </c>
      <c r="D6" s="53" t="s">
        <v>323</v>
      </c>
      <c r="E6" s="53" t="s">
        <v>324</v>
      </c>
      <c r="F6" s="54">
        <v>8.6</v>
      </c>
      <c r="G6" s="53">
        <v>21640</v>
      </c>
      <c r="H6" s="55">
        <v>58</v>
      </c>
    </row>
    <row r="7" spans="2:10" x14ac:dyDescent="0.25">
      <c r="B7" s="52" t="s">
        <v>331</v>
      </c>
      <c r="C7" s="53" t="s">
        <v>44</v>
      </c>
      <c r="D7" s="53" t="s">
        <v>323</v>
      </c>
      <c r="E7" s="53" t="s">
        <v>324</v>
      </c>
      <c r="F7" s="54">
        <v>10.6</v>
      </c>
      <c r="G7" s="53">
        <v>20800</v>
      </c>
      <c r="H7" s="55">
        <v>237</v>
      </c>
    </row>
    <row r="8" spans="2:10" x14ac:dyDescent="0.25">
      <c r="B8" s="52" t="s">
        <v>332</v>
      </c>
      <c r="C8" s="53" t="s">
        <v>333</v>
      </c>
      <c r="D8" s="53" t="s">
        <v>323</v>
      </c>
      <c r="E8" s="53" t="s">
        <v>324</v>
      </c>
      <c r="F8" s="54">
        <v>7</v>
      </c>
      <c r="G8" s="53">
        <v>20440</v>
      </c>
      <c r="H8" s="55">
        <v>113</v>
      </c>
    </row>
    <row r="9" spans="2:10" x14ac:dyDescent="0.25">
      <c r="B9" s="52" t="s">
        <v>334</v>
      </c>
      <c r="C9" s="53" t="s">
        <v>335</v>
      </c>
      <c r="D9" s="53" t="s">
        <v>323</v>
      </c>
      <c r="E9" s="53" t="s">
        <v>324</v>
      </c>
      <c r="F9" s="54">
        <v>9.8000000000000007</v>
      </c>
      <c r="G9" s="53">
        <v>21630</v>
      </c>
      <c r="H9" s="55">
        <v>101</v>
      </c>
    </row>
    <row r="10" spans="2:10" x14ac:dyDescent="0.25">
      <c r="B10" s="52" t="s">
        <v>336</v>
      </c>
      <c r="C10" s="53" t="s">
        <v>337</v>
      </c>
      <c r="D10" s="53" t="s">
        <v>323</v>
      </c>
      <c r="E10" s="53" t="s">
        <v>324</v>
      </c>
      <c r="F10" s="54">
        <v>8.9</v>
      </c>
      <c r="G10" s="53">
        <v>19770</v>
      </c>
      <c r="H10" s="55">
        <v>21</v>
      </c>
    </row>
    <row r="11" spans="2:10" x14ac:dyDescent="0.25">
      <c r="B11" s="52" t="s">
        <v>338</v>
      </c>
      <c r="C11" s="53" t="s">
        <v>339</v>
      </c>
      <c r="D11" s="53" t="s">
        <v>323</v>
      </c>
      <c r="E11" s="53" t="s">
        <v>324</v>
      </c>
      <c r="F11" s="54">
        <v>6.5</v>
      </c>
      <c r="G11" s="53">
        <v>21820</v>
      </c>
      <c r="H11" s="55">
        <v>80</v>
      </c>
    </row>
    <row r="12" spans="2:10" x14ac:dyDescent="0.25">
      <c r="B12" s="52" t="s">
        <v>340</v>
      </c>
      <c r="C12" s="53" t="s">
        <v>35</v>
      </c>
      <c r="D12" s="53" t="s">
        <v>323</v>
      </c>
      <c r="E12" s="53" t="s">
        <v>324</v>
      </c>
      <c r="F12" s="54">
        <v>7.2</v>
      </c>
      <c r="G12" s="53">
        <v>20430</v>
      </c>
      <c r="H12" s="55">
        <v>154</v>
      </c>
    </row>
    <row r="13" spans="2:10" x14ac:dyDescent="0.25">
      <c r="B13" s="52" t="s">
        <v>341</v>
      </c>
      <c r="C13" s="53" t="s">
        <v>342</v>
      </c>
      <c r="D13" s="53" t="s">
        <v>323</v>
      </c>
      <c r="E13" s="53" t="s">
        <v>324</v>
      </c>
      <c r="F13" s="54">
        <v>8</v>
      </c>
      <c r="G13" s="53">
        <v>20660</v>
      </c>
      <c r="H13" s="55">
        <v>64</v>
      </c>
    </row>
    <row r="14" spans="2:10" x14ac:dyDescent="0.25">
      <c r="B14" s="52" t="s">
        <v>343</v>
      </c>
      <c r="C14" s="53" t="s">
        <v>344</v>
      </c>
      <c r="D14" s="53" t="s">
        <v>323</v>
      </c>
      <c r="E14" s="53" t="s">
        <v>324</v>
      </c>
      <c r="F14" s="54">
        <v>7.4</v>
      </c>
      <c r="G14" s="53">
        <v>20290</v>
      </c>
      <c r="H14" s="55">
        <v>78</v>
      </c>
    </row>
    <row r="15" spans="2:10" x14ac:dyDescent="0.25">
      <c r="B15" s="52" t="s">
        <v>345</v>
      </c>
      <c r="C15" s="53" t="s">
        <v>346</v>
      </c>
      <c r="D15" s="53" t="s">
        <v>323</v>
      </c>
      <c r="E15" s="53" t="s">
        <v>324</v>
      </c>
      <c r="F15" s="54">
        <v>5.0999999999999996</v>
      </c>
      <c r="G15" s="53">
        <v>19840</v>
      </c>
      <c r="H15" s="55">
        <v>242</v>
      </c>
    </row>
    <row r="16" spans="2:10" x14ac:dyDescent="0.25">
      <c r="B16" s="52" t="s">
        <v>347</v>
      </c>
      <c r="C16" s="53" t="s">
        <v>16</v>
      </c>
      <c r="D16" s="53" t="s">
        <v>323</v>
      </c>
      <c r="E16" s="53" t="s">
        <v>324</v>
      </c>
      <c r="F16" s="54">
        <v>9.4</v>
      </c>
      <c r="G16" s="53">
        <v>19710</v>
      </c>
      <c r="H16" s="55">
        <v>21</v>
      </c>
    </row>
    <row r="17" spans="2:10" x14ac:dyDescent="0.25">
      <c r="B17" s="52" t="s">
        <v>348</v>
      </c>
      <c r="C17" s="53" t="s">
        <v>11</v>
      </c>
      <c r="D17" s="53" t="s">
        <v>349</v>
      </c>
      <c r="E17" s="53" t="s">
        <v>350</v>
      </c>
      <c r="F17" s="54">
        <v>23.4</v>
      </c>
      <c r="G17" s="53"/>
      <c r="H17" s="55">
        <v>13</v>
      </c>
    </row>
    <row r="18" spans="2:10" x14ac:dyDescent="0.25">
      <c r="B18" s="52" t="s">
        <v>351</v>
      </c>
      <c r="C18" s="53" t="s">
        <v>352</v>
      </c>
      <c r="D18" s="53" t="s">
        <v>349</v>
      </c>
      <c r="E18" s="53" t="s">
        <v>350</v>
      </c>
      <c r="F18" s="54">
        <v>22.1</v>
      </c>
      <c r="G18" s="53"/>
      <c r="H18" s="55">
        <v>110</v>
      </c>
    </row>
    <row r="19" spans="2:10" x14ac:dyDescent="0.25">
      <c r="B19" s="52" t="s">
        <v>353</v>
      </c>
      <c r="C19" s="53" t="s">
        <v>38</v>
      </c>
      <c r="D19" s="53" t="s">
        <v>349</v>
      </c>
      <c r="E19" s="53" t="s">
        <v>350</v>
      </c>
      <c r="F19" s="54">
        <v>23.6</v>
      </c>
      <c r="G19" s="53"/>
      <c r="H19" s="55">
        <v>192</v>
      </c>
    </row>
    <row r="20" spans="2:10" x14ac:dyDescent="0.25">
      <c r="B20" s="52" t="s">
        <v>354</v>
      </c>
      <c r="C20" s="53" t="s">
        <v>355</v>
      </c>
      <c r="D20" s="53" t="s">
        <v>349</v>
      </c>
      <c r="E20" s="53" t="s">
        <v>350</v>
      </c>
      <c r="F20" s="54">
        <v>19.600000000000001</v>
      </c>
      <c r="G20" s="53"/>
      <c r="H20" s="55">
        <v>73</v>
      </c>
    </row>
    <row r="21" spans="2:10" x14ac:dyDescent="0.25">
      <c r="B21" s="52" t="s">
        <v>356</v>
      </c>
      <c r="C21" s="53" t="s">
        <v>357</v>
      </c>
      <c r="D21" s="53" t="s">
        <v>349</v>
      </c>
      <c r="E21" s="53" t="s">
        <v>350</v>
      </c>
      <c r="F21" s="54">
        <v>20.8</v>
      </c>
      <c r="G21" s="53"/>
      <c r="H21" s="55">
        <v>285</v>
      </c>
    </row>
    <row r="22" spans="2:10" x14ac:dyDescent="0.25">
      <c r="B22" s="52" t="s">
        <v>358</v>
      </c>
      <c r="C22" s="53" t="s">
        <v>51</v>
      </c>
      <c r="D22" s="53" t="s">
        <v>359</v>
      </c>
      <c r="E22" s="53" t="s">
        <v>360</v>
      </c>
      <c r="F22" s="54">
        <v>16.3</v>
      </c>
      <c r="G22" s="53">
        <v>16310</v>
      </c>
      <c r="H22" s="55">
        <v>274</v>
      </c>
    </row>
    <row r="23" spans="2:10" x14ac:dyDescent="0.25">
      <c r="B23" s="52" t="s">
        <v>361</v>
      </c>
      <c r="C23" s="53" t="s">
        <v>362</v>
      </c>
      <c r="D23" s="53" t="s">
        <v>359</v>
      </c>
      <c r="E23" s="53" t="s">
        <v>360</v>
      </c>
      <c r="F23" s="54">
        <v>13.8</v>
      </c>
      <c r="G23" s="53">
        <v>19130</v>
      </c>
      <c r="H23" s="55">
        <v>72</v>
      </c>
    </row>
    <row r="24" spans="2:10" x14ac:dyDescent="0.25">
      <c r="B24" s="52" t="s">
        <v>363</v>
      </c>
      <c r="C24" s="53" t="s">
        <v>60</v>
      </c>
      <c r="D24" s="53" t="s">
        <v>359</v>
      </c>
      <c r="E24" s="53" t="s">
        <v>360</v>
      </c>
      <c r="F24" s="54">
        <v>16.7</v>
      </c>
      <c r="G24" s="53">
        <v>14560</v>
      </c>
      <c r="H24" s="55">
        <v>305</v>
      </c>
      <c r="J24" s="43" t="s">
        <v>314</v>
      </c>
    </row>
    <row r="25" spans="2:10" x14ac:dyDescent="0.25">
      <c r="B25" s="52" t="s">
        <v>364</v>
      </c>
      <c r="C25" s="53" t="s">
        <v>365</v>
      </c>
      <c r="D25" s="53" t="s">
        <v>359</v>
      </c>
      <c r="E25" s="53" t="s">
        <v>360</v>
      </c>
      <c r="F25" s="54">
        <v>16.3</v>
      </c>
      <c r="G25" s="53">
        <v>17040</v>
      </c>
      <c r="H25" s="55">
        <v>270</v>
      </c>
      <c r="J25" s="43" t="s">
        <v>315</v>
      </c>
    </row>
    <row r="26" spans="2:10" x14ac:dyDescent="0.25">
      <c r="B26" s="52" t="s">
        <v>366</v>
      </c>
      <c r="C26" s="53" t="s">
        <v>27</v>
      </c>
      <c r="D26" s="53" t="s">
        <v>359</v>
      </c>
      <c r="E26" s="53" t="s">
        <v>360</v>
      </c>
      <c r="F26" s="54">
        <v>16.3</v>
      </c>
      <c r="G26" s="53">
        <v>16820</v>
      </c>
      <c r="H26" s="55">
        <v>89</v>
      </c>
      <c r="J26" s="43" t="s">
        <v>316</v>
      </c>
    </row>
    <row r="27" spans="2:10" x14ac:dyDescent="0.25">
      <c r="B27" s="52" t="s">
        <v>367</v>
      </c>
      <c r="C27" s="53" t="s">
        <v>24</v>
      </c>
      <c r="D27" s="53" t="s">
        <v>359</v>
      </c>
      <c r="E27" s="53" t="s">
        <v>360</v>
      </c>
      <c r="F27" s="54">
        <v>13.4</v>
      </c>
      <c r="G27" s="53">
        <v>19320</v>
      </c>
      <c r="H27" s="55">
        <v>69</v>
      </c>
    </row>
    <row r="28" spans="2:10" x14ac:dyDescent="0.25">
      <c r="B28" s="52" t="s">
        <v>368</v>
      </c>
      <c r="C28" s="53" t="s">
        <v>36</v>
      </c>
      <c r="D28" s="53" t="s">
        <v>369</v>
      </c>
      <c r="E28" s="53" t="s">
        <v>370</v>
      </c>
      <c r="F28" s="54"/>
      <c r="G28" s="53"/>
      <c r="H28" s="55">
        <v>162</v>
      </c>
    </row>
    <row r="29" spans="2:10" x14ac:dyDescent="0.25">
      <c r="B29" s="52" t="s">
        <v>371</v>
      </c>
      <c r="C29" s="53" t="s">
        <v>372</v>
      </c>
      <c r="D29" s="53" t="s">
        <v>369</v>
      </c>
      <c r="E29" s="53" t="s">
        <v>370</v>
      </c>
      <c r="F29" s="54"/>
      <c r="G29" s="53"/>
      <c r="H29" s="55">
        <v>286</v>
      </c>
    </row>
    <row r="30" spans="2:10" x14ac:dyDescent="0.25">
      <c r="B30" s="52" t="s">
        <v>373</v>
      </c>
      <c r="C30" s="53" t="s">
        <v>37</v>
      </c>
      <c r="D30" s="53" t="s">
        <v>369</v>
      </c>
      <c r="E30" s="53" t="s">
        <v>370</v>
      </c>
      <c r="F30" s="54"/>
      <c r="G30" s="53"/>
      <c r="H30" s="55">
        <v>168</v>
      </c>
    </row>
    <row r="31" spans="2:10" x14ac:dyDescent="0.25">
      <c r="B31" s="52" t="s">
        <v>374</v>
      </c>
      <c r="C31" s="53" t="s">
        <v>52</v>
      </c>
      <c r="D31" s="53" t="s">
        <v>375</v>
      </c>
      <c r="E31" s="53" t="s">
        <v>376</v>
      </c>
      <c r="F31" s="54">
        <v>23.4</v>
      </c>
      <c r="G31" s="53">
        <v>13680</v>
      </c>
      <c r="H31" s="55">
        <v>278</v>
      </c>
    </row>
    <row r="32" spans="2:10" x14ac:dyDescent="0.25">
      <c r="B32" s="52" t="s">
        <v>377</v>
      </c>
      <c r="C32" s="53" t="s">
        <v>378</v>
      </c>
      <c r="D32" s="53" t="s">
        <v>375</v>
      </c>
      <c r="E32" s="53" t="s">
        <v>376</v>
      </c>
      <c r="F32" s="54">
        <v>20.5</v>
      </c>
      <c r="G32" s="53">
        <v>16300</v>
      </c>
      <c r="H32" s="55">
        <v>142</v>
      </c>
    </row>
    <row r="33" spans="2:8" x14ac:dyDescent="0.25">
      <c r="B33" s="52" t="s">
        <v>379</v>
      </c>
      <c r="C33" s="53" t="s">
        <v>50</v>
      </c>
      <c r="D33" s="53" t="s">
        <v>375</v>
      </c>
      <c r="E33" s="53" t="s">
        <v>376</v>
      </c>
      <c r="F33" s="54">
        <v>17.399999999999999</v>
      </c>
      <c r="G33" s="53">
        <v>16930</v>
      </c>
      <c r="H33" s="55">
        <v>268</v>
      </c>
    </row>
    <row r="34" spans="2:8" x14ac:dyDescent="0.25">
      <c r="B34" s="52" t="s">
        <v>380</v>
      </c>
      <c r="C34" s="53" t="s">
        <v>27</v>
      </c>
      <c r="D34" s="53" t="s">
        <v>375</v>
      </c>
      <c r="E34" s="53" t="s">
        <v>376</v>
      </c>
      <c r="F34" s="54">
        <v>23.9</v>
      </c>
      <c r="G34" s="53">
        <v>14880</v>
      </c>
      <c r="H34" s="55">
        <v>260</v>
      </c>
    </row>
    <row r="35" spans="2:8" x14ac:dyDescent="0.25">
      <c r="B35" s="52">
        <v>1101</v>
      </c>
      <c r="C35" s="53" t="s">
        <v>381</v>
      </c>
      <c r="D35" s="53" t="s">
        <v>199</v>
      </c>
      <c r="E35" s="53" t="s">
        <v>382</v>
      </c>
      <c r="F35" s="54">
        <v>7.4</v>
      </c>
      <c r="G35" s="53">
        <v>23860</v>
      </c>
      <c r="H35" s="55">
        <v>52</v>
      </c>
    </row>
    <row r="36" spans="2:8" x14ac:dyDescent="0.25">
      <c r="B36" s="52">
        <v>1102</v>
      </c>
      <c r="C36" s="53" t="s">
        <v>383</v>
      </c>
      <c r="D36" s="53" t="s">
        <v>199</v>
      </c>
      <c r="E36" s="53" t="s">
        <v>382</v>
      </c>
      <c r="F36" s="54">
        <v>6.1</v>
      </c>
      <c r="G36" s="53">
        <v>22880</v>
      </c>
      <c r="H36" s="55">
        <v>98</v>
      </c>
    </row>
    <row r="37" spans="2:8" x14ac:dyDescent="0.25">
      <c r="B37" s="52">
        <v>1103</v>
      </c>
      <c r="C37" s="53" t="s">
        <v>384</v>
      </c>
      <c r="D37" s="53" t="s">
        <v>199</v>
      </c>
      <c r="E37" s="53" t="s">
        <v>382</v>
      </c>
      <c r="F37" s="54">
        <v>5.5</v>
      </c>
      <c r="G37" s="53">
        <v>24210</v>
      </c>
      <c r="H37" s="55">
        <v>184</v>
      </c>
    </row>
    <row r="38" spans="2:8" x14ac:dyDescent="0.25">
      <c r="B38" s="52">
        <v>1104</v>
      </c>
      <c r="C38" s="53" t="s">
        <v>28</v>
      </c>
      <c r="D38" s="53" t="s">
        <v>199</v>
      </c>
      <c r="E38" s="53" t="s">
        <v>382</v>
      </c>
      <c r="F38" s="54">
        <v>7.5</v>
      </c>
      <c r="G38" s="53">
        <v>22440</v>
      </c>
      <c r="H38" s="55">
        <v>93</v>
      </c>
    </row>
    <row r="39" spans="2:8" x14ac:dyDescent="0.25">
      <c r="B39" s="52">
        <v>1105</v>
      </c>
      <c r="C39" s="53" t="s">
        <v>385</v>
      </c>
      <c r="D39" s="53" t="s">
        <v>199</v>
      </c>
      <c r="E39" s="53" t="s">
        <v>382</v>
      </c>
      <c r="F39" s="54">
        <v>7.2</v>
      </c>
      <c r="G39" s="53">
        <v>23440</v>
      </c>
      <c r="H39" s="55">
        <v>108</v>
      </c>
    </row>
    <row r="40" spans="2:8" x14ac:dyDescent="0.25">
      <c r="B40" s="52">
        <v>1106</v>
      </c>
      <c r="C40" s="53" t="s">
        <v>21</v>
      </c>
      <c r="D40" s="53" t="s">
        <v>199</v>
      </c>
      <c r="E40" s="53" t="s">
        <v>382</v>
      </c>
      <c r="F40" s="54">
        <v>6.4</v>
      </c>
      <c r="G40" s="53">
        <v>24350</v>
      </c>
      <c r="H40" s="55">
        <v>42</v>
      </c>
    </row>
    <row r="41" spans="2:8" x14ac:dyDescent="0.25">
      <c r="B41" s="52">
        <v>1107</v>
      </c>
      <c r="C41" s="53" t="s">
        <v>386</v>
      </c>
      <c r="D41" s="53" t="s">
        <v>199</v>
      </c>
      <c r="E41" s="53" t="s">
        <v>382</v>
      </c>
      <c r="F41" s="54">
        <v>7.5</v>
      </c>
      <c r="G41" s="53">
        <v>23410</v>
      </c>
      <c r="H41" s="55">
        <v>129</v>
      </c>
    </row>
    <row r="42" spans="2:8" x14ac:dyDescent="0.25">
      <c r="B42" s="52">
        <v>1108</v>
      </c>
      <c r="C42" s="53" t="s">
        <v>387</v>
      </c>
      <c r="D42" s="53" t="s">
        <v>199</v>
      </c>
      <c r="E42" s="53" t="s">
        <v>382</v>
      </c>
      <c r="F42" s="54">
        <v>7.5</v>
      </c>
      <c r="G42" s="53">
        <v>22720</v>
      </c>
      <c r="H42" s="55">
        <v>152</v>
      </c>
    </row>
    <row r="43" spans="2:8" x14ac:dyDescent="0.25">
      <c r="B43" s="52">
        <v>1109</v>
      </c>
      <c r="C43" s="53" t="s">
        <v>23</v>
      </c>
      <c r="D43" s="53" t="s">
        <v>199</v>
      </c>
      <c r="E43" s="53" t="s">
        <v>382</v>
      </c>
      <c r="F43" s="54">
        <v>7.5</v>
      </c>
      <c r="G43" s="53">
        <v>24030</v>
      </c>
      <c r="H43" s="55">
        <v>56</v>
      </c>
    </row>
    <row r="44" spans="2:8" x14ac:dyDescent="0.25">
      <c r="B44" s="52">
        <v>1110</v>
      </c>
      <c r="C44" s="53" t="s">
        <v>388</v>
      </c>
      <c r="D44" s="53" t="s">
        <v>199</v>
      </c>
      <c r="E44" s="53" t="s">
        <v>382</v>
      </c>
      <c r="F44" s="54">
        <v>7.5</v>
      </c>
      <c r="G44" s="53">
        <v>21570</v>
      </c>
      <c r="H44" s="55">
        <v>139</v>
      </c>
    </row>
    <row r="45" spans="2:8" x14ac:dyDescent="0.25">
      <c r="B45" s="52">
        <v>1111</v>
      </c>
      <c r="C45" s="53" t="s">
        <v>389</v>
      </c>
      <c r="D45" s="53" t="s">
        <v>199</v>
      </c>
      <c r="E45" s="53" t="s">
        <v>382</v>
      </c>
      <c r="F45" s="54">
        <v>4.9000000000000004</v>
      </c>
      <c r="G45" s="53">
        <v>28240</v>
      </c>
      <c r="H45" s="55">
        <v>111</v>
      </c>
    </row>
    <row r="46" spans="2:8" x14ac:dyDescent="0.25">
      <c r="B46" s="52">
        <v>1112</v>
      </c>
      <c r="C46" s="53" t="s">
        <v>12</v>
      </c>
      <c r="D46" s="53" t="s">
        <v>199</v>
      </c>
      <c r="E46" s="53" t="s">
        <v>382</v>
      </c>
      <c r="F46" s="54">
        <v>9.8000000000000007</v>
      </c>
      <c r="G46" s="53">
        <v>19660</v>
      </c>
      <c r="H46" s="55">
        <v>15</v>
      </c>
    </row>
    <row r="47" spans="2:8" x14ac:dyDescent="0.25">
      <c r="B47" s="52">
        <v>1113</v>
      </c>
      <c r="C47" s="53" t="s">
        <v>390</v>
      </c>
      <c r="D47" s="53" t="s">
        <v>199</v>
      </c>
      <c r="E47" s="53" t="s">
        <v>382</v>
      </c>
      <c r="F47" s="54">
        <v>5.9</v>
      </c>
      <c r="G47" s="53">
        <v>25590</v>
      </c>
      <c r="H47" s="55">
        <v>183</v>
      </c>
    </row>
    <row r="48" spans="2:8" x14ac:dyDescent="0.25">
      <c r="B48" s="52">
        <v>1114</v>
      </c>
      <c r="C48" s="53" t="s">
        <v>391</v>
      </c>
      <c r="D48" s="53" t="s">
        <v>199</v>
      </c>
      <c r="E48" s="53" t="s">
        <v>382</v>
      </c>
      <c r="F48" s="54">
        <v>7.5</v>
      </c>
      <c r="G48" s="53">
        <v>25380</v>
      </c>
      <c r="H48" s="55">
        <v>26</v>
      </c>
    </row>
    <row r="49" spans="2:8" x14ac:dyDescent="0.25">
      <c r="B49" s="52">
        <v>1115</v>
      </c>
      <c r="C49" s="53" t="s">
        <v>392</v>
      </c>
      <c r="D49" s="53" t="s">
        <v>199</v>
      </c>
      <c r="E49" s="53" t="s">
        <v>382</v>
      </c>
      <c r="F49" s="54">
        <v>5.3</v>
      </c>
      <c r="G49" s="53">
        <v>28050</v>
      </c>
      <c r="H49" s="55">
        <v>71</v>
      </c>
    </row>
    <row r="50" spans="2:8" x14ac:dyDescent="0.25">
      <c r="B50" s="52">
        <v>2401</v>
      </c>
      <c r="C50" s="53" t="s">
        <v>393</v>
      </c>
      <c r="D50" s="53" t="s">
        <v>131</v>
      </c>
      <c r="E50" s="53" t="s">
        <v>394</v>
      </c>
      <c r="F50" s="54">
        <v>6.9</v>
      </c>
      <c r="G50" s="53">
        <v>21830</v>
      </c>
      <c r="H50" s="55">
        <v>193</v>
      </c>
    </row>
    <row r="51" spans="2:8" x14ac:dyDescent="0.25">
      <c r="B51" s="52">
        <v>2402</v>
      </c>
      <c r="C51" s="53" t="s">
        <v>395</v>
      </c>
      <c r="D51" s="53" t="s">
        <v>131</v>
      </c>
      <c r="E51" s="53" t="s">
        <v>394</v>
      </c>
      <c r="F51" s="54">
        <v>8.5</v>
      </c>
      <c r="G51" s="53">
        <v>21250</v>
      </c>
      <c r="H51" s="55">
        <v>146</v>
      </c>
    </row>
    <row r="52" spans="2:8" x14ac:dyDescent="0.25">
      <c r="B52" s="52">
        <v>2403</v>
      </c>
      <c r="C52" s="53" t="s">
        <v>396</v>
      </c>
      <c r="D52" s="53" t="s">
        <v>131</v>
      </c>
      <c r="E52" s="53" t="s">
        <v>394</v>
      </c>
      <c r="F52" s="54">
        <v>7.2</v>
      </c>
      <c r="G52" s="53">
        <v>23070</v>
      </c>
      <c r="H52" s="55">
        <v>246</v>
      </c>
    </row>
    <row r="53" spans="2:8" x14ac:dyDescent="0.25">
      <c r="B53" s="52">
        <v>2404</v>
      </c>
      <c r="C53" s="53" t="s">
        <v>397</v>
      </c>
      <c r="D53" s="53" t="s">
        <v>131</v>
      </c>
      <c r="E53" s="53" t="s">
        <v>394</v>
      </c>
      <c r="F53" s="54">
        <v>8</v>
      </c>
      <c r="G53" s="53">
        <v>20830</v>
      </c>
      <c r="H53" s="55">
        <v>280</v>
      </c>
    </row>
    <row r="54" spans="2:8" x14ac:dyDescent="0.25">
      <c r="B54" s="52">
        <v>2405</v>
      </c>
      <c r="C54" s="53" t="s">
        <v>398</v>
      </c>
      <c r="D54" s="53" t="s">
        <v>131</v>
      </c>
      <c r="E54" s="53" t="s">
        <v>394</v>
      </c>
      <c r="F54" s="54">
        <v>8.1</v>
      </c>
      <c r="G54" s="53">
        <v>20240</v>
      </c>
      <c r="H54" s="55">
        <v>47</v>
      </c>
    </row>
    <row r="55" spans="2:8" x14ac:dyDescent="0.25">
      <c r="B55" s="52">
        <v>2406</v>
      </c>
      <c r="C55" s="53" t="s">
        <v>49</v>
      </c>
      <c r="D55" s="53" t="s">
        <v>131</v>
      </c>
      <c r="E55" s="53" t="s">
        <v>394</v>
      </c>
      <c r="F55" s="54">
        <v>6.9</v>
      </c>
      <c r="G55" s="53">
        <v>21200</v>
      </c>
      <c r="H55" s="55">
        <v>263</v>
      </c>
    </row>
    <row r="56" spans="2:8" x14ac:dyDescent="0.25">
      <c r="B56" s="52">
        <v>2407</v>
      </c>
      <c r="C56" s="53" t="s">
        <v>399</v>
      </c>
      <c r="D56" s="53" t="s">
        <v>131</v>
      </c>
      <c r="E56" s="53" t="s">
        <v>394</v>
      </c>
      <c r="F56" s="54">
        <v>8.3000000000000007</v>
      </c>
      <c r="G56" s="53">
        <v>21100</v>
      </c>
      <c r="H56" s="55">
        <v>157</v>
      </c>
    </row>
    <row r="57" spans="2:8" x14ac:dyDescent="0.25">
      <c r="B57" s="52">
        <v>2408</v>
      </c>
      <c r="C57" s="53" t="s">
        <v>400</v>
      </c>
      <c r="D57" s="53" t="s">
        <v>131</v>
      </c>
      <c r="E57" s="53" t="s">
        <v>394</v>
      </c>
      <c r="F57" s="54">
        <v>7.1</v>
      </c>
      <c r="G57" s="53">
        <v>20230</v>
      </c>
      <c r="H57" s="55">
        <v>144</v>
      </c>
    </row>
    <row r="58" spans="2:8" x14ac:dyDescent="0.25">
      <c r="B58" s="52">
        <v>2409</v>
      </c>
      <c r="C58" s="53" t="s">
        <v>401</v>
      </c>
      <c r="D58" s="53" t="s">
        <v>131</v>
      </c>
      <c r="E58" s="53" t="s">
        <v>394</v>
      </c>
      <c r="F58" s="54">
        <v>11.3</v>
      </c>
      <c r="G58" s="53">
        <v>20590</v>
      </c>
      <c r="H58" s="55">
        <v>160</v>
      </c>
    </row>
    <row r="59" spans="2:8" x14ac:dyDescent="0.25">
      <c r="B59" s="52">
        <v>2410</v>
      </c>
      <c r="C59" s="53" t="s">
        <v>402</v>
      </c>
      <c r="D59" s="53" t="s">
        <v>131</v>
      </c>
      <c r="E59" s="53" t="s">
        <v>394</v>
      </c>
      <c r="F59" s="54">
        <v>7.4</v>
      </c>
      <c r="G59" s="53">
        <v>22640</v>
      </c>
      <c r="H59" s="55">
        <v>235</v>
      </c>
    </row>
    <row r="60" spans="2:8" x14ac:dyDescent="0.25">
      <c r="B60" s="52">
        <v>2411</v>
      </c>
      <c r="C60" s="53" t="s">
        <v>403</v>
      </c>
      <c r="D60" s="53" t="s">
        <v>131</v>
      </c>
      <c r="E60" s="53" t="s">
        <v>394</v>
      </c>
      <c r="F60" s="54">
        <v>7.6</v>
      </c>
      <c r="G60" s="53">
        <v>21420</v>
      </c>
      <c r="H60" s="55">
        <v>117</v>
      </c>
    </row>
    <row r="61" spans="2:8" x14ac:dyDescent="0.25">
      <c r="B61" s="52">
        <v>2412</v>
      </c>
      <c r="C61" s="53" t="s">
        <v>404</v>
      </c>
      <c r="D61" s="53" t="s">
        <v>131</v>
      </c>
      <c r="E61" s="53" t="s">
        <v>394</v>
      </c>
      <c r="F61" s="54">
        <v>7.5</v>
      </c>
      <c r="G61" s="53">
        <v>20510</v>
      </c>
      <c r="H61" s="55">
        <v>84</v>
      </c>
    </row>
    <row r="62" spans="2:8" x14ac:dyDescent="0.25">
      <c r="B62" s="52">
        <v>2413</v>
      </c>
      <c r="C62" s="53" t="s">
        <v>405</v>
      </c>
      <c r="D62" s="53" t="s">
        <v>131</v>
      </c>
      <c r="E62" s="53" t="s">
        <v>394</v>
      </c>
      <c r="F62" s="54">
        <v>7.9</v>
      </c>
      <c r="G62" s="53">
        <v>21950</v>
      </c>
      <c r="H62" s="55">
        <v>144</v>
      </c>
    </row>
    <row r="63" spans="2:8" x14ac:dyDescent="0.25">
      <c r="B63" s="52">
        <v>2414</v>
      </c>
      <c r="C63" s="53" t="s">
        <v>406</v>
      </c>
      <c r="D63" s="53" t="s">
        <v>131</v>
      </c>
      <c r="E63" s="53" t="s">
        <v>394</v>
      </c>
      <c r="F63" s="54">
        <v>6.6</v>
      </c>
      <c r="G63" s="53">
        <v>21170</v>
      </c>
      <c r="H63" s="55">
        <v>188</v>
      </c>
    </row>
    <row r="64" spans="2:8" x14ac:dyDescent="0.25">
      <c r="B64" s="52">
        <v>2415</v>
      </c>
      <c r="C64" s="53" t="s">
        <v>407</v>
      </c>
      <c r="D64" s="53" t="s">
        <v>131</v>
      </c>
      <c r="E64" s="53" t="s">
        <v>394</v>
      </c>
      <c r="F64" s="54">
        <v>11.9</v>
      </c>
      <c r="G64" s="53">
        <v>19830</v>
      </c>
      <c r="H64" s="55">
        <v>139</v>
      </c>
    </row>
    <row r="65" spans="2:8" x14ac:dyDescent="0.25">
      <c r="B65" s="52">
        <v>2701</v>
      </c>
      <c r="C65" s="53" t="s">
        <v>408</v>
      </c>
      <c r="D65" s="53" t="s">
        <v>133</v>
      </c>
      <c r="E65" s="53" t="s">
        <v>409</v>
      </c>
      <c r="F65" s="54">
        <v>8.1999999999999993</v>
      </c>
      <c r="G65" s="53">
        <v>20010</v>
      </c>
      <c r="H65" s="55">
        <v>137</v>
      </c>
    </row>
    <row r="66" spans="2:8" x14ac:dyDescent="0.25">
      <c r="B66" s="52">
        <v>2702</v>
      </c>
      <c r="C66" s="53" t="s">
        <v>410</v>
      </c>
      <c r="D66" s="53" t="s">
        <v>133</v>
      </c>
      <c r="E66" s="53" t="s">
        <v>409</v>
      </c>
      <c r="F66" s="54">
        <v>7.8</v>
      </c>
      <c r="G66" s="53">
        <v>20780</v>
      </c>
      <c r="H66" s="55">
        <v>132</v>
      </c>
    </row>
    <row r="67" spans="2:8" x14ac:dyDescent="0.25">
      <c r="B67" s="52">
        <v>2703</v>
      </c>
      <c r="C67" s="53" t="s">
        <v>411</v>
      </c>
      <c r="D67" s="53" t="s">
        <v>133</v>
      </c>
      <c r="E67" s="53" t="s">
        <v>409</v>
      </c>
      <c r="F67" s="54">
        <v>7</v>
      </c>
      <c r="G67" s="53">
        <v>20180</v>
      </c>
      <c r="H67" s="55">
        <v>134</v>
      </c>
    </row>
    <row r="68" spans="2:8" x14ac:dyDescent="0.25">
      <c r="B68" s="52">
        <v>2704</v>
      </c>
      <c r="C68" s="53" t="s">
        <v>412</v>
      </c>
      <c r="D68" s="53" t="s">
        <v>133</v>
      </c>
      <c r="E68" s="53" t="s">
        <v>409</v>
      </c>
      <c r="F68" s="54">
        <v>5.2</v>
      </c>
      <c r="G68" s="53">
        <v>22700</v>
      </c>
      <c r="H68" s="55">
        <v>59</v>
      </c>
    </row>
    <row r="69" spans="2:8" x14ac:dyDescent="0.25">
      <c r="B69" s="52">
        <v>2705</v>
      </c>
      <c r="C69" s="53" t="s">
        <v>413</v>
      </c>
      <c r="D69" s="53" t="s">
        <v>133</v>
      </c>
      <c r="E69" s="53" t="s">
        <v>409</v>
      </c>
      <c r="F69" s="54">
        <v>8.8000000000000007</v>
      </c>
      <c r="G69" s="53">
        <v>21560</v>
      </c>
      <c r="H69" s="55">
        <v>106</v>
      </c>
    </row>
    <row r="70" spans="2:8" x14ac:dyDescent="0.25">
      <c r="B70" s="52">
        <v>2706</v>
      </c>
      <c r="C70" s="53" t="s">
        <v>414</v>
      </c>
      <c r="D70" s="53" t="s">
        <v>133</v>
      </c>
      <c r="E70" s="53" t="s">
        <v>409</v>
      </c>
      <c r="F70" s="54">
        <v>7.2</v>
      </c>
      <c r="G70" s="53">
        <v>21850</v>
      </c>
      <c r="H70" s="55">
        <v>149</v>
      </c>
    </row>
    <row r="71" spans="2:8" x14ac:dyDescent="0.25">
      <c r="B71" s="52">
        <v>2707</v>
      </c>
      <c r="C71" s="53" t="s">
        <v>415</v>
      </c>
      <c r="D71" s="53" t="s">
        <v>133</v>
      </c>
      <c r="E71" s="53" t="s">
        <v>409</v>
      </c>
      <c r="F71" s="54">
        <v>7.7</v>
      </c>
      <c r="G71" s="53">
        <v>21370</v>
      </c>
      <c r="H71" s="55">
        <v>249</v>
      </c>
    </row>
    <row r="72" spans="2:8" x14ac:dyDescent="0.25">
      <c r="B72" s="52">
        <v>2708</v>
      </c>
      <c r="C72" s="53" t="s">
        <v>416</v>
      </c>
      <c r="D72" s="53" t="s">
        <v>133</v>
      </c>
      <c r="E72" s="53" t="s">
        <v>409</v>
      </c>
      <c r="F72" s="54">
        <v>6.5</v>
      </c>
      <c r="G72" s="53">
        <v>20230</v>
      </c>
      <c r="H72" s="55">
        <v>74</v>
      </c>
    </row>
    <row r="73" spans="2:8" x14ac:dyDescent="0.25">
      <c r="B73" s="52">
        <v>2709</v>
      </c>
      <c r="C73" s="53" t="s">
        <v>417</v>
      </c>
      <c r="D73" s="53" t="s">
        <v>133</v>
      </c>
      <c r="E73" s="53" t="s">
        <v>409</v>
      </c>
      <c r="F73" s="54">
        <v>6.6</v>
      </c>
      <c r="G73" s="53">
        <v>20570</v>
      </c>
      <c r="H73" s="55">
        <v>199</v>
      </c>
    </row>
    <row r="74" spans="2:8" x14ac:dyDescent="0.25">
      <c r="B74" s="52">
        <v>2710</v>
      </c>
      <c r="C74" s="53" t="s">
        <v>418</v>
      </c>
      <c r="D74" s="53" t="s">
        <v>133</v>
      </c>
      <c r="E74" s="53" t="s">
        <v>409</v>
      </c>
      <c r="F74" s="54">
        <v>9.1999999999999993</v>
      </c>
      <c r="G74" s="53">
        <v>20200</v>
      </c>
      <c r="H74" s="55">
        <v>128</v>
      </c>
    </row>
    <row r="75" spans="2:8" x14ac:dyDescent="0.25">
      <c r="B75" s="52">
        <v>2711</v>
      </c>
      <c r="C75" s="53" t="s">
        <v>419</v>
      </c>
      <c r="D75" s="53" t="s">
        <v>133</v>
      </c>
      <c r="E75" s="53" t="s">
        <v>409</v>
      </c>
      <c r="F75" s="54">
        <v>7.1</v>
      </c>
      <c r="G75" s="53">
        <v>22690</v>
      </c>
      <c r="H75" s="55">
        <v>221</v>
      </c>
    </row>
    <row r="76" spans="2:8" x14ac:dyDescent="0.25">
      <c r="B76" s="52">
        <v>2712</v>
      </c>
      <c r="C76" s="53" t="s">
        <v>420</v>
      </c>
      <c r="D76" s="53" t="s">
        <v>133</v>
      </c>
      <c r="E76" s="53" t="s">
        <v>409</v>
      </c>
      <c r="F76" s="54">
        <v>6.8</v>
      </c>
      <c r="G76" s="53">
        <v>21110</v>
      </c>
      <c r="H76" s="55">
        <v>282</v>
      </c>
    </row>
    <row r="77" spans="2:8" x14ac:dyDescent="0.25">
      <c r="B77" s="52">
        <v>2713</v>
      </c>
      <c r="C77" s="53" t="s">
        <v>421</v>
      </c>
      <c r="D77" s="53" t="s">
        <v>133</v>
      </c>
      <c r="E77" s="53" t="s">
        <v>409</v>
      </c>
      <c r="F77" s="54">
        <v>5.9</v>
      </c>
      <c r="G77" s="53">
        <v>21140</v>
      </c>
      <c r="H77" s="55">
        <v>228</v>
      </c>
    </row>
    <row r="78" spans="2:8" x14ac:dyDescent="0.25">
      <c r="B78" s="52">
        <v>2714</v>
      </c>
      <c r="C78" s="53" t="s">
        <v>3</v>
      </c>
      <c r="D78" s="53" t="s">
        <v>133</v>
      </c>
      <c r="E78" s="53" t="s">
        <v>409</v>
      </c>
      <c r="F78" s="54">
        <v>9.5</v>
      </c>
      <c r="G78" s="53">
        <v>20910</v>
      </c>
      <c r="H78" s="55">
        <v>4</v>
      </c>
    </row>
    <row r="79" spans="2:8" x14ac:dyDescent="0.25">
      <c r="B79" s="52">
        <v>2715</v>
      </c>
      <c r="C79" s="53" t="s">
        <v>422</v>
      </c>
      <c r="D79" s="53" t="s">
        <v>133</v>
      </c>
      <c r="E79" s="53" t="s">
        <v>409</v>
      </c>
      <c r="F79" s="54">
        <v>5.6</v>
      </c>
      <c r="G79" s="53">
        <v>27350</v>
      </c>
      <c r="H79" s="55">
        <v>91</v>
      </c>
    </row>
    <row r="80" spans="2:8" x14ac:dyDescent="0.25">
      <c r="B80" s="52">
        <v>2716</v>
      </c>
      <c r="C80" s="53" t="s">
        <v>423</v>
      </c>
      <c r="D80" s="53" t="s">
        <v>133</v>
      </c>
      <c r="E80" s="53" t="s">
        <v>409</v>
      </c>
      <c r="F80" s="54">
        <v>6.4</v>
      </c>
      <c r="G80" s="53">
        <v>23370</v>
      </c>
      <c r="H80" s="55">
        <v>16</v>
      </c>
    </row>
    <row r="81" spans="2:8" x14ac:dyDescent="0.25">
      <c r="B81" s="52">
        <v>2717</v>
      </c>
      <c r="C81" s="53" t="s">
        <v>424</v>
      </c>
      <c r="D81" s="53" t="s">
        <v>133</v>
      </c>
      <c r="E81" s="53" t="s">
        <v>409</v>
      </c>
      <c r="F81" s="54">
        <v>8.3000000000000007</v>
      </c>
      <c r="G81" s="53">
        <v>21060</v>
      </c>
      <c r="H81" s="55">
        <v>190</v>
      </c>
    </row>
    <row r="82" spans="2:8" x14ac:dyDescent="0.25">
      <c r="B82" s="52">
        <v>2718</v>
      </c>
      <c r="C82" s="53" t="s">
        <v>425</v>
      </c>
      <c r="D82" s="53" t="s">
        <v>133</v>
      </c>
      <c r="E82" s="53" t="s">
        <v>409</v>
      </c>
      <c r="F82" s="54">
        <v>7.5</v>
      </c>
      <c r="G82" s="53">
        <v>20350</v>
      </c>
      <c r="H82" s="55">
        <v>248</v>
      </c>
    </row>
    <row r="83" spans="2:8" x14ac:dyDescent="0.25">
      <c r="B83" s="52">
        <v>2801</v>
      </c>
      <c r="C83" s="53" t="s">
        <v>426</v>
      </c>
      <c r="D83" s="53" t="s">
        <v>153</v>
      </c>
      <c r="E83" s="53" t="s">
        <v>427</v>
      </c>
      <c r="F83" s="54">
        <v>7.6</v>
      </c>
      <c r="G83" s="53">
        <v>20110</v>
      </c>
      <c r="H83" s="55">
        <v>135</v>
      </c>
    </row>
    <row r="84" spans="2:8" x14ac:dyDescent="0.25">
      <c r="B84" s="52">
        <v>2802</v>
      </c>
      <c r="C84" s="53" t="s">
        <v>428</v>
      </c>
      <c r="D84" s="53" t="s">
        <v>153</v>
      </c>
      <c r="E84" s="53" t="s">
        <v>427</v>
      </c>
      <c r="F84" s="54">
        <v>5.3</v>
      </c>
      <c r="G84" s="53">
        <v>20430</v>
      </c>
      <c r="H84" s="55">
        <v>65</v>
      </c>
    </row>
    <row r="85" spans="2:8" x14ac:dyDescent="0.25">
      <c r="B85" s="52">
        <v>2803</v>
      </c>
      <c r="C85" s="53" t="s">
        <v>429</v>
      </c>
      <c r="D85" s="53" t="s">
        <v>153</v>
      </c>
      <c r="E85" s="53" t="s">
        <v>427</v>
      </c>
      <c r="F85" s="54">
        <v>8.3000000000000007</v>
      </c>
      <c r="G85" s="53">
        <v>21080</v>
      </c>
      <c r="H85" s="55">
        <v>154</v>
      </c>
    </row>
    <row r="86" spans="2:8" x14ac:dyDescent="0.25">
      <c r="B86" s="52">
        <v>2804</v>
      </c>
      <c r="C86" s="53" t="s">
        <v>430</v>
      </c>
      <c r="D86" s="53" t="s">
        <v>153</v>
      </c>
      <c r="E86" s="53" t="s">
        <v>427</v>
      </c>
      <c r="F86" s="54">
        <v>7.8</v>
      </c>
      <c r="G86" s="53">
        <v>21840</v>
      </c>
      <c r="H86" s="55">
        <v>126</v>
      </c>
    </row>
    <row r="87" spans="2:8" x14ac:dyDescent="0.25">
      <c r="B87" s="52">
        <v>2805</v>
      </c>
      <c r="C87" s="53" t="s">
        <v>431</v>
      </c>
      <c r="D87" s="53" t="s">
        <v>153</v>
      </c>
      <c r="E87" s="53" t="s">
        <v>427</v>
      </c>
      <c r="F87" s="54">
        <v>6.4</v>
      </c>
      <c r="G87" s="53">
        <v>21590</v>
      </c>
      <c r="H87" s="55">
        <v>243</v>
      </c>
    </row>
    <row r="88" spans="2:8" x14ac:dyDescent="0.25">
      <c r="B88" s="52">
        <v>2806</v>
      </c>
      <c r="C88" s="53" t="s">
        <v>432</v>
      </c>
      <c r="D88" s="53" t="s">
        <v>153</v>
      </c>
      <c r="E88" s="53" t="s">
        <v>427</v>
      </c>
      <c r="F88" s="54">
        <v>6.5</v>
      </c>
      <c r="G88" s="53">
        <v>20370</v>
      </c>
      <c r="H88" s="55">
        <v>271</v>
      </c>
    </row>
    <row r="89" spans="2:8" x14ac:dyDescent="0.25">
      <c r="B89" s="52">
        <v>2807</v>
      </c>
      <c r="C89" s="53" t="s">
        <v>433</v>
      </c>
      <c r="D89" s="53" t="s">
        <v>153</v>
      </c>
      <c r="E89" s="53" t="s">
        <v>427</v>
      </c>
      <c r="F89" s="54">
        <v>7.9</v>
      </c>
      <c r="G89" s="53">
        <v>20540</v>
      </c>
      <c r="H89" s="55">
        <v>172</v>
      </c>
    </row>
    <row r="90" spans="2:8" x14ac:dyDescent="0.25">
      <c r="B90" s="52">
        <v>2808</v>
      </c>
      <c r="C90" s="53" t="s">
        <v>434</v>
      </c>
      <c r="D90" s="53" t="s">
        <v>153</v>
      </c>
      <c r="E90" s="53" t="s">
        <v>427</v>
      </c>
      <c r="F90" s="54">
        <v>8.6999999999999993</v>
      </c>
      <c r="G90" s="53">
        <v>21620</v>
      </c>
      <c r="H90" s="55">
        <v>206</v>
      </c>
    </row>
    <row r="91" spans="2:8" x14ac:dyDescent="0.25">
      <c r="B91" s="52">
        <v>2809</v>
      </c>
      <c r="C91" s="53" t="s">
        <v>435</v>
      </c>
      <c r="D91" s="53" t="s">
        <v>153</v>
      </c>
      <c r="E91" s="53" t="s">
        <v>427</v>
      </c>
      <c r="F91" s="54">
        <v>7.6</v>
      </c>
      <c r="G91" s="53">
        <v>19960</v>
      </c>
      <c r="H91" s="55">
        <v>289</v>
      </c>
    </row>
    <row r="92" spans="2:8" x14ac:dyDescent="0.25">
      <c r="B92" s="52">
        <v>2810</v>
      </c>
      <c r="C92" s="53" t="s">
        <v>436</v>
      </c>
      <c r="D92" s="53" t="s">
        <v>153</v>
      </c>
      <c r="E92" s="53" t="s">
        <v>427</v>
      </c>
      <c r="F92" s="54">
        <v>7.3</v>
      </c>
      <c r="G92" s="53">
        <v>21360</v>
      </c>
      <c r="H92" s="55">
        <v>230</v>
      </c>
    </row>
    <row r="93" spans="2:8" x14ac:dyDescent="0.25">
      <c r="B93" s="52">
        <v>2811</v>
      </c>
      <c r="C93" s="53" t="s">
        <v>437</v>
      </c>
      <c r="D93" s="53" t="s">
        <v>153</v>
      </c>
      <c r="E93" s="53" t="s">
        <v>427</v>
      </c>
      <c r="F93" s="54">
        <v>8</v>
      </c>
      <c r="G93" s="53">
        <v>21470</v>
      </c>
      <c r="H93" s="55">
        <v>27</v>
      </c>
    </row>
    <row r="94" spans="2:8" x14ac:dyDescent="0.25">
      <c r="B94" s="52">
        <v>2812</v>
      </c>
      <c r="C94" s="53" t="s">
        <v>438</v>
      </c>
      <c r="D94" s="53" t="s">
        <v>153</v>
      </c>
      <c r="E94" s="53" t="s">
        <v>427</v>
      </c>
      <c r="F94" s="54">
        <v>8.1999999999999993</v>
      </c>
      <c r="G94" s="53">
        <v>19790</v>
      </c>
      <c r="H94" s="55">
        <v>253</v>
      </c>
    </row>
    <row r="95" spans="2:8" x14ac:dyDescent="0.25">
      <c r="B95" s="52">
        <v>2813</v>
      </c>
      <c r="C95" s="53" t="s">
        <v>439</v>
      </c>
      <c r="D95" s="53" t="s">
        <v>153</v>
      </c>
      <c r="E95" s="53" t="s">
        <v>427</v>
      </c>
      <c r="F95" s="54">
        <v>10.6</v>
      </c>
      <c r="G95" s="53">
        <v>21110</v>
      </c>
      <c r="H95" s="55">
        <v>57</v>
      </c>
    </row>
    <row r="96" spans="2:8" x14ac:dyDescent="0.25">
      <c r="B96" s="52">
        <v>2814</v>
      </c>
      <c r="C96" s="53" t="s">
        <v>440</v>
      </c>
      <c r="D96" s="53" t="s">
        <v>153</v>
      </c>
      <c r="E96" s="53" t="s">
        <v>427</v>
      </c>
      <c r="F96" s="54">
        <v>7.1</v>
      </c>
      <c r="G96" s="53">
        <v>20280</v>
      </c>
      <c r="H96" s="55">
        <v>193</v>
      </c>
    </row>
    <row r="97" spans="2:8" x14ac:dyDescent="0.25">
      <c r="B97" s="52">
        <v>2815</v>
      </c>
      <c r="C97" s="53" t="s">
        <v>33</v>
      </c>
      <c r="D97" s="53" t="s">
        <v>153</v>
      </c>
      <c r="E97" s="53" t="s">
        <v>427</v>
      </c>
      <c r="F97" s="54">
        <v>9.3000000000000007</v>
      </c>
      <c r="G97" s="53">
        <v>21530</v>
      </c>
      <c r="H97" s="55">
        <v>148</v>
      </c>
    </row>
    <row r="98" spans="2:8" x14ac:dyDescent="0.25">
      <c r="B98" s="52">
        <v>2816</v>
      </c>
      <c r="C98" s="53" t="s">
        <v>441</v>
      </c>
      <c r="D98" s="53" t="s">
        <v>153</v>
      </c>
      <c r="E98" s="53" t="s">
        <v>427</v>
      </c>
      <c r="F98" s="54">
        <v>5.8</v>
      </c>
      <c r="G98" s="53">
        <v>20680</v>
      </c>
      <c r="H98" s="55">
        <v>283</v>
      </c>
    </row>
    <row r="99" spans="2:8" x14ac:dyDescent="0.25">
      <c r="B99" s="52">
        <v>2817</v>
      </c>
      <c r="C99" s="53" t="s">
        <v>442</v>
      </c>
      <c r="D99" s="53" t="s">
        <v>153</v>
      </c>
      <c r="E99" s="53" t="s">
        <v>427</v>
      </c>
      <c r="F99" s="54">
        <v>8.6999999999999993</v>
      </c>
      <c r="G99" s="53">
        <v>21860</v>
      </c>
      <c r="H99" s="55">
        <v>96</v>
      </c>
    </row>
    <row r="100" spans="2:8" x14ac:dyDescent="0.25">
      <c r="B100" s="52">
        <v>2818</v>
      </c>
      <c r="C100" s="53" t="s">
        <v>443</v>
      </c>
      <c r="D100" s="53" t="s">
        <v>153</v>
      </c>
      <c r="E100" s="53" t="s">
        <v>427</v>
      </c>
      <c r="F100" s="54">
        <v>7.1</v>
      </c>
      <c r="G100" s="53">
        <v>19930</v>
      </c>
      <c r="H100" s="55">
        <v>101</v>
      </c>
    </row>
    <row r="101" spans="2:8" x14ac:dyDescent="0.25">
      <c r="B101" s="52">
        <v>2819</v>
      </c>
      <c r="C101" s="53" t="s">
        <v>444</v>
      </c>
      <c r="D101" s="53" t="s">
        <v>153</v>
      </c>
      <c r="E101" s="53" t="s">
        <v>427</v>
      </c>
      <c r="F101" s="54">
        <v>8.3000000000000007</v>
      </c>
      <c r="G101" s="53">
        <v>21430</v>
      </c>
      <c r="H101" s="55">
        <v>239</v>
      </c>
    </row>
    <row r="102" spans="2:8" x14ac:dyDescent="0.25">
      <c r="B102" s="52">
        <v>3201</v>
      </c>
      <c r="C102" s="53" t="s">
        <v>445</v>
      </c>
      <c r="D102" s="53" t="s">
        <v>189</v>
      </c>
      <c r="E102" s="53" t="s">
        <v>446</v>
      </c>
      <c r="F102" s="54">
        <v>9.4</v>
      </c>
      <c r="G102" s="53">
        <v>19800</v>
      </c>
      <c r="H102" s="55">
        <v>75</v>
      </c>
    </row>
    <row r="103" spans="2:8" x14ac:dyDescent="0.25">
      <c r="B103" s="52">
        <v>3202</v>
      </c>
      <c r="C103" s="53" t="s">
        <v>447</v>
      </c>
      <c r="D103" s="53" t="s">
        <v>189</v>
      </c>
      <c r="E103" s="53" t="s">
        <v>446</v>
      </c>
      <c r="F103" s="54">
        <v>10.1</v>
      </c>
      <c r="G103" s="53">
        <v>20740</v>
      </c>
      <c r="H103" s="55">
        <v>173</v>
      </c>
    </row>
    <row r="104" spans="2:8" x14ac:dyDescent="0.25">
      <c r="B104" s="52">
        <v>3203</v>
      </c>
      <c r="C104" s="53" t="s">
        <v>448</v>
      </c>
      <c r="D104" s="53" t="s">
        <v>189</v>
      </c>
      <c r="E104" s="53" t="s">
        <v>446</v>
      </c>
      <c r="F104" s="54">
        <v>7.4</v>
      </c>
      <c r="G104" s="53">
        <v>21400</v>
      </c>
      <c r="H104" s="55">
        <v>281</v>
      </c>
    </row>
    <row r="105" spans="2:8" x14ac:dyDescent="0.25">
      <c r="B105" s="52">
        <v>3204</v>
      </c>
      <c r="C105" s="53" t="s">
        <v>449</v>
      </c>
      <c r="D105" s="53" t="s">
        <v>189</v>
      </c>
      <c r="E105" s="53" t="s">
        <v>446</v>
      </c>
      <c r="F105" s="54">
        <v>7.7</v>
      </c>
      <c r="G105" s="53">
        <v>19730</v>
      </c>
      <c r="H105" s="55">
        <v>80</v>
      </c>
    </row>
    <row r="106" spans="2:8" x14ac:dyDescent="0.25">
      <c r="B106" s="52">
        <v>3205</v>
      </c>
      <c r="C106" s="53" t="s">
        <v>450</v>
      </c>
      <c r="D106" s="53" t="s">
        <v>189</v>
      </c>
      <c r="E106" s="53" t="s">
        <v>446</v>
      </c>
      <c r="F106" s="54">
        <v>10</v>
      </c>
      <c r="G106" s="53">
        <v>19070</v>
      </c>
      <c r="H106" s="55">
        <v>263</v>
      </c>
    </row>
    <row r="107" spans="2:8" x14ac:dyDescent="0.25">
      <c r="B107" s="52">
        <v>3206</v>
      </c>
      <c r="C107" s="53" t="s">
        <v>451</v>
      </c>
      <c r="D107" s="53" t="s">
        <v>189</v>
      </c>
      <c r="E107" s="53" t="s">
        <v>446</v>
      </c>
      <c r="F107" s="54">
        <v>10.3</v>
      </c>
      <c r="G107" s="53">
        <v>19150</v>
      </c>
      <c r="H107" s="55">
        <v>147</v>
      </c>
    </row>
    <row r="108" spans="2:8" x14ac:dyDescent="0.25">
      <c r="B108" s="52">
        <v>3207</v>
      </c>
      <c r="C108" s="53" t="s">
        <v>452</v>
      </c>
      <c r="D108" s="53" t="s">
        <v>189</v>
      </c>
      <c r="E108" s="53" t="s">
        <v>446</v>
      </c>
      <c r="F108" s="54">
        <v>13.5</v>
      </c>
      <c r="G108" s="53">
        <v>18870</v>
      </c>
      <c r="H108" s="55">
        <v>34</v>
      </c>
    </row>
    <row r="109" spans="2:8" x14ac:dyDescent="0.25">
      <c r="B109" s="52">
        <v>3208</v>
      </c>
      <c r="C109" s="53" t="s">
        <v>453</v>
      </c>
      <c r="D109" s="53" t="s">
        <v>189</v>
      </c>
      <c r="E109" s="53" t="s">
        <v>446</v>
      </c>
      <c r="F109" s="54">
        <v>11.5</v>
      </c>
      <c r="G109" s="53">
        <v>19200</v>
      </c>
      <c r="H109" s="55">
        <v>250</v>
      </c>
    </row>
    <row r="110" spans="2:8" x14ac:dyDescent="0.25">
      <c r="B110" s="52">
        <v>3209</v>
      </c>
      <c r="C110" s="53" t="s">
        <v>454</v>
      </c>
      <c r="D110" s="53" t="s">
        <v>189</v>
      </c>
      <c r="E110" s="53" t="s">
        <v>446</v>
      </c>
      <c r="F110" s="54">
        <v>9.6999999999999993</v>
      </c>
      <c r="G110" s="53">
        <v>20900</v>
      </c>
      <c r="H110" s="55">
        <v>115</v>
      </c>
    </row>
    <row r="111" spans="2:8" x14ac:dyDescent="0.25">
      <c r="B111" s="52">
        <v>3210</v>
      </c>
      <c r="C111" s="53" t="s">
        <v>455</v>
      </c>
      <c r="D111" s="53" t="s">
        <v>189</v>
      </c>
      <c r="E111" s="53" t="s">
        <v>446</v>
      </c>
      <c r="F111" s="54">
        <v>8.4</v>
      </c>
      <c r="G111" s="53">
        <v>22020</v>
      </c>
      <c r="H111" s="55">
        <v>151</v>
      </c>
    </row>
    <row r="112" spans="2:8" x14ac:dyDescent="0.25">
      <c r="B112" s="52">
        <v>3211</v>
      </c>
      <c r="C112" s="53" t="s">
        <v>456</v>
      </c>
      <c r="D112" s="53" t="s">
        <v>189</v>
      </c>
      <c r="E112" s="53" t="s">
        <v>446</v>
      </c>
      <c r="F112" s="54">
        <v>8.6</v>
      </c>
      <c r="G112" s="53">
        <v>22270</v>
      </c>
      <c r="H112" s="55">
        <v>54</v>
      </c>
    </row>
    <row r="113" spans="2:8" x14ac:dyDescent="0.25">
      <c r="B113" s="52">
        <v>3212</v>
      </c>
      <c r="C113" s="53" t="s">
        <v>457</v>
      </c>
      <c r="D113" s="53" t="s">
        <v>189</v>
      </c>
      <c r="E113" s="53" t="s">
        <v>446</v>
      </c>
      <c r="F113" s="54">
        <v>12.3</v>
      </c>
      <c r="G113" s="53">
        <v>19160</v>
      </c>
      <c r="H113" s="55">
        <v>220</v>
      </c>
    </row>
    <row r="114" spans="2:8" x14ac:dyDescent="0.25">
      <c r="B114" s="52">
        <v>3213</v>
      </c>
      <c r="C114" s="53" t="s">
        <v>458</v>
      </c>
      <c r="D114" s="53" t="s">
        <v>189</v>
      </c>
      <c r="E114" s="53" t="s">
        <v>446</v>
      </c>
      <c r="F114" s="54">
        <v>10.1</v>
      </c>
      <c r="G114" s="53">
        <v>20190</v>
      </c>
      <c r="H114" s="55">
        <v>88</v>
      </c>
    </row>
    <row r="115" spans="2:8" x14ac:dyDescent="0.25">
      <c r="B115" s="52">
        <v>3214</v>
      </c>
      <c r="C115" s="53" t="s">
        <v>59</v>
      </c>
      <c r="D115" s="53" t="s">
        <v>189</v>
      </c>
      <c r="E115" s="53" t="s">
        <v>446</v>
      </c>
      <c r="F115" s="54">
        <v>10.5</v>
      </c>
      <c r="G115" s="53">
        <v>19970</v>
      </c>
      <c r="H115" s="55">
        <v>304</v>
      </c>
    </row>
    <row r="116" spans="2:8" x14ac:dyDescent="0.25">
      <c r="B116" s="52">
        <v>3215</v>
      </c>
      <c r="C116" s="53" t="s">
        <v>459</v>
      </c>
      <c r="D116" s="53" t="s">
        <v>189</v>
      </c>
      <c r="E116" s="53" t="s">
        <v>446</v>
      </c>
      <c r="F116" s="54">
        <v>12.3</v>
      </c>
      <c r="G116" s="53">
        <v>17880</v>
      </c>
      <c r="H116" s="55">
        <v>219</v>
      </c>
    </row>
    <row r="117" spans="2:8" x14ac:dyDescent="0.25">
      <c r="B117" s="52">
        <v>3216</v>
      </c>
      <c r="C117" s="53" t="s">
        <v>45</v>
      </c>
      <c r="D117" s="53" t="s">
        <v>189</v>
      </c>
      <c r="E117" s="53" t="s">
        <v>446</v>
      </c>
      <c r="F117" s="54">
        <v>8.3000000000000007</v>
      </c>
      <c r="G117" s="53">
        <v>22300</v>
      </c>
      <c r="H117" s="55">
        <v>247</v>
      </c>
    </row>
    <row r="118" spans="2:8" x14ac:dyDescent="0.25">
      <c r="B118" s="52">
        <v>3217</v>
      </c>
      <c r="C118" s="53" t="s">
        <v>460</v>
      </c>
      <c r="D118" s="53" t="s">
        <v>189</v>
      </c>
      <c r="E118" s="53" t="s">
        <v>446</v>
      </c>
      <c r="F118" s="54">
        <v>14.2</v>
      </c>
      <c r="G118" s="53">
        <v>17960</v>
      </c>
      <c r="H118" s="55">
        <v>206</v>
      </c>
    </row>
    <row r="119" spans="2:8" x14ac:dyDescent="0.25">
      <c r="B119" s="52">
        <v>3218</v>
      </c>
      <c r="C119" s="53" t="s">
        <v>461</v>
      </c>
      <c r="D119" s="53" t="s">
        <v>189</v>
      </c>
      <c r="E119" s="53" t="s">
        <v>446</v>
      </c>
      <c r="F119" s="54">
        <v>12.9</v>
      </c>
      <c r="G119" s="53">
        <v>19000</v>
      </c>
      <c r="H119" s="55">
        <v>237</v>
      </c>
    </row>
    <row r="120" spans="2:8" x14ac:dyDescent="0.25">
      <c r="B120" s="52">
        <v>3219</v>
      </c>
      <c r="C120" s="53" t="s">
        <v>462</v>
      </c>
      <c r="D120" s="53" t="s">
        <v>189</v>
      </c>
      <c r="E120" s="53" t="s">
        <v>446</v>
      </c>
      <c r="F120" s="54">
        <v>8.9</v>
      </c>
      <c r="G120" s="53">
        <v>19670</v>
      </c>
      <c r="H120" s="55">
        <v>212</v>
      </c>
    </row>
    <row r="121" spans="2:8" x14ac:dyDescent="0.25">
      <c r="B121" s="52">
        <v>3220</v>
      </c>
      <c r="C121" s="53" t="s">
        <v>463</v>
      </c>
      <c r="D121" s="53" t="s">
        <v>189</v>
      </c>
      <c r="E121" s="53" t="s">
        <v>446</v>
      </c>
      <c r="F121" s="54">
        <v>12.5</v>
      </c>
      <c r="G121" s="53">
        <v>19120</v>
      </c>
      <c r="H121" s="55">
        <v>185</v>
      </c>
    </row>
    <row r="122" spans="2:8" x14ac:dyDescent="0.25">
      <c r="B122" s="52">
        <v>3221</v>
      </c>
      <c r="C122" s="53" t="s">
        <v>464</v>
      </c>
      <c r="D122" s="53" t="s">
        <v>189</v>
      </c>
      <c r="E122" s="53" t="s">
        <v>446</v>
      </c>
      <c r="F122" s="54">
        <v>9.1999999999999993</v>
      </c>
      <c r="G122" s="53">
        <v>21560</v>
      </c>
      <c r="H122" s="55">
        <v>197</v>
      </c>
    </row>
    <row r="123" spans="2:8" x14ac:dyDescent="0.25">
      <c r="B123" s="52">
        <v>3222</v>
      </c>
      <c r="C123" s="53" t="s">
        <v>465</v>
      </c>
      <c r="D123" s="53" t="s">
        <v>189</v>
      </c>
      <c r="E123" s="53" t="s">
        <v>446</v>
      </c>
      <c r="F123" s="54">
        <v>13.3</v>
      </c>
      <c r="G123" s="53">
        <v>18780</v>
      </c>
      <c r="H123" s="55">
        <v>86</v>
      </c>
    </row>
    <row r="124" spans="2:8" x14ac:dyDescent="0.25">
      <c r="B124" s="52">
        <v>4401</v>
      </c>
      <c r="C124" s="53" t="s">
        <v>466</v>
      </c>
      <c r="D124" s="53" t="s">
        <v>467</v>
      </c>
      <c r="E124" s="53" t="s">
        <v>468</v>
      </c>
      <c r="F124" s="54">
        <v>7.1</v>
      </c>
      <c r="G124" s="53">
        <v>20790</v>
      </c>
      <c r="H124" s="55">
        <v>214</v>
      </c>
    </row>
    <row r="125" spans="2:8" x14ac:dyDescent="0.25">
      <c r="B125" s="52">
        <v>4402</v>
      </c>
      <c r="C125" s="53" t="s">
        <v>469</v>
      </c>
      <c r="D125" s="53" t="s">
        <v>467</v>
      </c>
      <c r="E125" s="53" t="s">
        <v>468</v>
      </c>
      <c r="F125" s="54">
        <v>7</v>
      </c>
      <c r="G125" s="53">
        <v>21240</v>
      </c>
      <c r="H125" s="55">
        <v>284</v>
      </c>
    </row>
    <row r="126" spans="2:8" x14ac:dyDescent="0.25">
      <c r="B126" s="52">
        <v>4403</v>
      </c>
      <c r="C126" s="53" t="s">
        <v>470</v>
      </c>
      <c r="D126" s="53" t="s">
        <v>467</v>
      </c>
      <c r="E126" s="53" t="s">
        <v>468</v>
      </c>
      <c r="F126" s="54">
        <v>10.4</v>
      </c>
      <c r="G126" s="53">
        <v>19560</v>
      </c>
      <c r="H126" s="55">
        <v>157</v>
      </c>
    </row>
    <row r="127" spans="2:8" x14ac:dyDescent="0.25">
      <c r="B127" s="52">
        <v>4404</v>
      </c>
      <c r="C127" s="53" t="s">
        <v>471</v>
      </c>
      <c r="D127" s="53" t="s">
        <v>467</v>
      </c>
      <c r="E127" s="53" t="s">
        <v>468</v>
      </c>
      <c r="F127" s="54">
        <v>6</v>
      </c>
      <c r="G127" s="53">
        <v>20660</v>
      </c>
      <c r="H127" s="55">
        <v>101</v>
      </c>
    </row>
    <row r="128" spans="2:8" x14ac:dyDescent="0.25">
      <c r="B128" s="52">
        <v>4405</v>
      </c>
      <c r="C128" s="53" t="s">
        <v>472</v>
      </c>
      <c r="D128" s="53" t="s">
        <v>467</v>
      </c>
      <c r="E128" s="53" t="s">
        <v>468</v>
      </c>
      <c r="F128" s="54">
        <v>6.3</v>
      </c>
      <c r="G128" s="53">
        <v>23090</v>
      </c>
      <c r="H128" s="55">
        <v>30</v>
      </c>
    </row>
    <row r="129" spans="2:8" x14ac:dyDescent="0.25">
      <c r="B129" s="52">
        <v>4406</v>
      </c>
      <c r="C129" s="53" t="s">
        <v>473</v>
      </c>
      <c r="D129" s="53" t="s">
        <v>467</v>
      </c>
      <c r="E129" s="53" t="s">
        <v>468</v>
      </c>
      <c r="F129" s="54">
        <v>5.3</v>
      </c>
      <c r="G129" s="53">
        <v>23150</v>
      </c>
      <c r="H129" s="55">
        <v>168</v>
      </c>
    </row>
    <row r="130" spans="2:8" x14ac:dyDescent="0.25">
      <c r="B130" s="52">
        <v>4407</v>
      </c>
      <c r="C130" s="53" t="s">
        <v>474</v>
      </c>
      <c r="D130" s="53" t="s">
        <v>467</v>
      </c>
      <c r="E130" s="53" t="s">
        <v>468</v>
      </c>
      <c r="F130" s="54">
        <v>8.6</v>
      </c>
      <c r="G130" s="53">
        <v>20490</v>
      </c>
      <c r="H130" s="55">
        <v>204</v>
      </c>
    </row>
    <row r="131" spans="2:8" x14ac:dyDescent="0.25">
      <c r="B131" s="52">
        <v>4408</v>
      </c>
      <c r="C131" s="53" t="s">
        <v>475</v>
      </c>
      <c r="D131" s="53" t="s">
        <v>467</v>
      </c>
      <c r="E131" s="53" t="s">
        <v>468</v>
      </c>
      <c r="F131" s="54">
        <v>12.8</v>
      </c>
      <c r="G131" s="53">
        <v>18960</v>
      </c>
      <c r="H131" s="55">
        <v>75</v>
      </c>
    </row>
    <row r="132" spans="2:8" x14ac:dyDescent="0.25">
      <c r="B132" s="52">
        <v>4409</v>
      </c>
      <c r="C132" s="53" t="s">
        <v>476</v>
      </c>
      <c r="D132" s="53" t="s">
        <v>467</v>
      </c>
      <c r="E132" s="53" t="s">
        <v>468</v>
      </c>
      <c r="F132" s="54">
        <v>5.5</v>
      </c>
      <c r="G132" s="53">
        <v>23530</v>
      </c>
      <c r="H132" s="55">
        <v>43</v>
      </c>
    </row>
    <row r="133" spans="2:8" x14ac:dyDescent="0.25">
      <c r="B133" s="52">
        <v>4410</v>
      </c>
      <c r="C133" s="53" t="s">
        <v>477</v>
      </c>
      <c r="D133" s="53" t="s">
        <v>467</v>
      </c>
      <c r="E133" s="53" t="s">
        <v>468</v>
      </c>
      <c r="F133" s="54">
        <v>8</v>
      </c>
      <c r="G133" s="53">
        <v>21850</v>
      </c>
      <c r="H133" s="55">
        <v>70</v>
      </c>
    </row>
    <row r="134" spans="2:8" x14ac:dyDescent="0.25">
      <c r="B134" s="52">
        <v>4411</v>
      </c>
      <c r="C134" s="53" t="s">
        <v>478</v>
      </c>
      <c r="D134" s="53" t="s">
        <v>467</v>
      </c>
      <c r="E134" s="53" t="s">
        <v>468</v>
      </c>
      <c r="F134" s="54">
        <v>9.3000000000000007</v>
      </c>
      <c r="G134" s="53">
        <v>22080</v>
      </c>
      <c r="H134" s="55">
        <v>25</v>
      </c>
    </row>
    <row r="135" spans="2:8" x14ac:dyDescent="0.25">
      <c r="B135" s="52">
        <v>4412</v>
      </c>
      <c r="C135" s="53" t="s">
        <v>479</v>
      </c>
      <c r="D135" s="53" t="s">
        <v>467</v>
      </c>
      <c r="E135" s="53" t="s">
        <v>468</v>
      </c>
      <c r="F135" s="54">
        <v>7.8</v>
      </c>
      <c r="G135" s="53">
        <v>21650</v>
      </c>
      <c r="H135" s="55">
        <v>255</v>
      </c>
    </row>
    <row r="136" spans="2:8" x14ac:dyDescent="0.25">
      <c r="B136" s="52">
        <v>4413</v>
      </c>
      <c r="C136" s="53" t="s">
        <v>480</v>
      </c>
      <c r="D136" s="53" t="s">
        <v>467</v>
      </c>
      <c r="E136" s="53" t="s">
        <v>468</v>
      </c>
      <c r="F136" s="54">
        <v>9</v>
      </c>
      <c r="G136" s="53">
        <v>21560</v>
      </c>
      <c r="H136" s="55">
        <v>152</v>
      </c>
    </row>
    <row r="137" spans="2:8" x14ac:dyDescent="0.25">
      <c r="B137" s="52">
        <v>4414</v>
      </c>
      <c r="C137" s="53" t="s">
        <v>481</v>
      </c>
      <c r="D137" s="53" t="s">
        <v>467</v>
      </c>
      <c r="E137" s="53" t="s">
        <v>468</v>
      </c>
      <c r="F137" s="54">
        <v>8.1</v>
      </c>
      <c r="G137" s="53">
        <v>20290</v>
      </c>
      <c r="H137" s="55">
        <v>41</v>
      </c>
    </row>
    <row r="138" spans="2:8" x14ac:dyDescent="0.25">
      <c r="B138" s="52">
        <v>4415</v>
      </c>
      <c r="C138" s="53" t="s">
        <v>46</v>
      </c>
      <c r="D138" s="53" t="s">
        <v>467</v>
      </c>
      <c r="E138" s="53" t="s">
        <v>468</v>
      </c>
      <c r="F138" s="54">
        <v>9.8000000000000007</v>
      </c>
      <c r="G138" s="53">
        <v>20560</v>
      </c>
      <c r="H138" s="55">
        <v>253</v>
      </c>
    </row>
    <row r="139" spans="2:8" x14ac:dyDescent="0.25">
      <c r="B139" s="52">
        <v>4416</v>
      </c>
      <c r="C139" s="53" t="s">
        <v>482</v>
      </c>
      <c r="D139" s="53" t="s">
        <v>467</v>
      </c>
      <c r="E139" s="53" t="s">
        <v>468</v>
      </c>
      <c r="F139" s="54">
        <v>8</v>
      </c>
      <c r="G139" s="53">
        <v>20860</v>
      </c>
      <c r="H139" s="55">
        <v>63</v>
      </c>
    </row>
    <row r="140" spans="2:8" x14ac:dyDescent="0.25">
      <c r="B140" s="52">
        <v>4417</v>
      </c>
      <c r="C140" s="53" t="s">
        <v>483</v>
      </c>
      <c r="D140" s="53" t="s">
        <v>467</v>
      </c>
      <c r="E140" s="53" t="s">
        <v>468</v>
      </c>
      <c r="F140" s="54">
        <v>11.1</v>
      </c>
      <c r="G140" s="53">
        <v>19670</v>
      </c>
      <c r="H140" s="55">
        <v>77</v>
      </c>
    </row>
    <row r="141" spans="2:8" x14ac:dyDescent="0.25">
      <c r="B141" s="52">
        <v>4418</v>
      </c>
      <c r="C141" s="53" t="s">
        <v>484</v>
      </c>
      <c r="D141" s="53" t="s">
        <v>467</v>
      </c>
      <c r="E141" s="53" t="s">
        <v>468</v>
      </c>
      <c r="F141" s="54">
        <v>6.7</v>
      </c>
      <c r="G141" s="53">
        <v>29810</v>
      </c>
      <c r="H141" s="55">
        <v>52</v>
      </c>
    </row>
    <row r="142" spans="2:8" x14ac:dyDescent="0.25">
      <c r="B142" s="52">
        <v>4419</v>
      </c>
      <c r="C142" s="53" t="s">
        <v>485</v>
      </c>
      <c r="D142" s="53" t="s">
        <v>467</v>
      </c>
      <c r="E142" s="53" t="s">
        <v>468</v>
      </c>
      <c r="F142" s="54">
        <v>6.1</v>
      </c>
      <c r="G142" s="53">
        <v>21240</v>
      </c>
      <c r="H142" s="55">
        <v>94</v>
      </c>
    </row>
    <row r="143" spans="2:8" x14ac:dyDescent="0.25">
      <c r="B143" s="52">
        <v>4420</v>
      </c>
      <c r="C143" s="53" t="s">
        <v>486</v>
      </c>
      <c r="D143" s="53" t="s">
        <v>467</v>
      </c>
      <c r="E143" s="53" t="s">
        <v>468</v>
      </c>
      <c r="F143" s="54">
        <v>7.7</v>
      </c>
      <c r="G143" s="53">
        <v>21540</v>
      </c>
      <c r="H143" s="55">
        <v>30</v>
      </c>
    </row>
    <row r="144" spans="2:8" x14ac:dyDescent="0.25">
      <c r="B144" s="52">
        <v>4421</v>
      </c>
      <c r="C144" s="53" t="s">
        <v>487</v>
      </c>
      <c r="D144" s="53" t="s">
        <v>467</v>
      </c>
      <c r="E144" s="53" t="s">
        <v>468</v>
      </c>
      <c r="F144" s="54">
        <v>9.1999999999999993</v>
      </c>
      <c r="G144" s="53">
        <v>19500</v>
      </c>
      <c r="H144" s="55">
        <v>119</v>
      </c>
    </row>
    <row r="145" spans="2:8" x14ac:dyDescent="0.25">
      <c r="B145" s="52">
        <v>4422</v>
      </c>
      <c r="C145" s="53" t="s">
        <v>488</v>
      </c>
      <c r="D145" s="53" t="s">
        <v>467</v>
      </c>
      <c r="E145" s="53" t="s">
        <v>468</v>
      </c>
      <c r="F145" s="54">
        <v>6.1</v>
      </c>
      <c r="G145" s="53">
        <v>22920</v>
      </c>
      <c r="H145" s="55">
        <v>92</v>
      </c>
    </row>
    <row r="146" spans="2:8" x14ac:dyDescent="0.25">
      <c r="B146" s="52">
        <v>4423</v>
      </c>
      <c r="C146" s="53" t="s">
        <v>26</v>
      </c>
      <c r="D146" s="53" t="s">
        <v>467</v>
      </c>
      <c r="E146" s="53" t="s">
        <v>468</v>
      </c>
      <c r="F146" s="54">
        <v>7.8</v>
      </c>
      <c r="G146" s="53">
        <v>22230</v>
      </c>
      <c r="H146" s="55">
        <v>85</v>
      </c>
    </row>
    <row r="147" spans="2:8" x14ac:dyDescent="0.25">
      <c r="B147" s="52">
        <v>4424</v>
      </c>
      <c r="C147" s="53" t="s">
        <v>489</v>
      </c>
      <c r="D147" s="53" t="s">
        <v>467</v>
      </c>
      <c r="E147" s="53" t="s">
        <v>468</v>
      </c>
      <c r="F147" s="54">
        <v>7.8</v>
      </c>
      <c r="G147" s="53">
        <v>22590</v>
      </c>
      <c r="H147" s="55">
        <v>46</v>
      </c>
    </row>
    <row r="148" spans="2:8" x14ac:dyDescent="0.25">
      <c r="B148" s="52">
        <v>4425</v>
      </c>
      <c r="C148" s="53" t="s">
        <v>490</v>
      </c>
      <c r="D148" s="53" t="s">
        <v>467</v>
      </c>
      <c r="E148" s="53" t="s">
        <v>468</v>
      </c>
      <c r="F148" s="54">
        <v>10.5</v>
      </c>
      <c r="G148" s="53">
        <v>20560</v>
      </c>
      <c r="H148" s="55">
        <v>160</v>
      </c>
    </row>
    <row r="149" spans="2:8" x14ac:dyDescent="0.25">
      <c r="B149" s="52">
        <v>4426</v>
      </c>
      <c r="C149" s="53" t="s">
        <v>491</v>
      </c>
      <c r="D149" s="53" t="s">
        <v>467</v>
      </c>
      <c r="E149" s="53" t="s">
        <v>468</v>
      </c>
      <c r="F149" s="54">
        <v>9</v>
      </c>
      <c r="G149" s="53">
        <v>20450</v>
      </c>
      <c r="H149" s="55">
        <v>290</v>
      </c>
    </row>
    <row r="150" spans="2:8" x14ac:dyDescent="0.25">
      <c r="B150" s="52">
        <v>4427</v>
      </c>
      <c r="C150" s="53" t="s">
        <v>492</v>
      </c>
      <c r="D150" s="53" t="s">
        <v>467</v>
      </c>
      <c r="E150" s="53" t="s">
        <v>468</v>
      </c>
      <c r="F150" s="54">
        <v>8.8000000000000007</v>
      </c>
      <c r="G150" s="53">
        <v>19660</v>
      </c>
      <c r="H150" s="55">
        <v>129</v>
      </c>
    </row>
    <row r="151" spans="2:8" x14ac:dyDescent="0.25">
      <c r="B151" s="52">
        <v>5201</v>
      </c>
      <c r="C151" s="53" t="s">
        <v>493</v>
      </c>
      <c r="D151" s="53" t="s">
        <v>207</v>
      </c>
      <c r="E151" s="53" t="s">
        <v>494</v>
      </c>
      <c r="F151" s="54">
        <v>4.9000000000000004</v>
      </c>
      <c r="G151" s="53">
        <v>21030</v>
      </c>
      <c r="H151" s="55">
        <v>138</v>
      </c>
    </row>
    <row r="152" spans="2:8" x14ac:dyDescent="0.25">
      <c r="B152" s="52">
        <v>5202</v>
      </c>
      <c r="C152" s="53" t="s">
        <v>495</v>
      </c>
      <c r="D152" s="53" t="s">
        <v>207</v>
      </c>
      <c r="E152" s="53" t="s">
        <v>494</v>
      </c>
      <c r="F152" s="54">
        <v>8.9</v>
      </c>
      <c r="G152" s="53">
        <v>21730</v>
      </c>
      <c r="H152" s="55">
        <v>267</v>
      </c>
    </row>
    <row r="153" spans="2:8" x14ac:dyDescent="0.25">
      <c r="B153" s="52">
        <v>5203</v>
      </c>
      <c r="C153" s="53" t="s">
        <v>496</v>
      </c>
      <c r="D153" s="53" t="s">
        <v>207</v>
      </c>
      <c r="E153" s="53" t="s">
        <v>494</v>
      </c>
      <c r="F153" s="54">
        <v>7.7</v>
      </c>
      <c r="G153" s="53">
        <v>21320</v>
      </c>
      <c r="H153" s="55">
        <v>40</v>
      </c>
    </row>
    <row r="154" spans="2:8" x14ac:dyDescent="0.25">
      <c r="B154" s="52">
        <v>5204</v>
      </c>
      <c r="C154" s="53" t="s">
        <v>497</v>
      </c>
      <c r="D154" s="53" t="s">
        <v>207</v>
      </c>
      <c r="E154" s="53" t="s">
        <v>494</v>
      </c>
      <c r="F154" s="54">
        <v>5.2</v>
      </c>
      <c r="G154" s="53">
        <v>20720</v>
      </c>
      <c r="H154" s="55">
        <v>234</v>
      </c>
    </row>
    <row r="155" spans="2:8" x14ac:dyDescent="0.25">
      <c r="B155" s="52">
        <v>5205</v>
      </c>
      <c r="C155" s="53" t="s">
        <v>498</v>
      </c>
      <c r="D155" s="53" t="s">
        <v>207</v>
      </c>
      <c r="E155" s="53" t="s">
        <v>494</v>
      </c>
      <c r="F155" s="54">
        <v>6.1</v>
      </c>
      <c r="G155" s="53">
        <v>19820</v>
      </c>
      <c r="H155" s="55">
        <v>301</v>
      </c>
    </row>
    <row r="156" spans="2:8" x14ac:dyDescent="0.25">
      <c r="B156" s="52">
        <v>5206</v>
      </c>
      <c r="C156" s="53" t="s">
        <v>499</v>
      </c>
      <c r="D156" s="53" t="s">
        <v>207</v>
      </c>
      <c r="E156" s="53" t="s">
        <v>494</v>
      </c>
      <c r="F156" s="54">
        <v>5.5</v>
      </c>
      <c r="G156" s="53">
        <v>21090</v>
      </c>
      <c r="H156" s="55">
        <v>180</v>
      </c>
    </row>
    <row r="157" spans="2:8" x14ac:dyDescent="0.25">
      <c r="B157" s="52">
        <v>5207</v>
      </c>
      <c r="C157" s="53" t="s">
        <v>500</v>
      </c>
      <c r="D157" s="53" t="s">
        <v>207</v>
      </c>
      <c r="E157" s="53" t="s">
        <v>494</v>
      </c>
      <c r="F157" s="54">
        <v>7.6</v>
      </c>
      <c r="G157" s="53">
        <v>20290</v>
      </c>
      <c r="H157" s="55">
        <v>255</v>
      </c>
    </row>
    <row r="158" spans="2:8" x14ac:dyDescent="0.25">
      <c r="B158" s="52">
        <v>5208</v>
      </c>
      <c r="C158" s="53" t="s">
        <v>501</v>
      </c>
      <c r="D158" s="53" t="s">
        <v>207</v>
      </c>
      <c r="E158" s="53" t="s">
        <v>494</v>
      </c>
      <c r="F158" s="54">
        <v>7</v>
      </c>
      <c r="G158" s="53">
        <v>20690</v>
      </c>
      <c r="H158" s="55">
        <v>206</v>
      </c>
    </row>
    <row r="159" spans="2:8" x14ac:dyDescent="0.25">
      <c r="B159" s="52">
        <v>5209</v>
      </c>
      <c r="C159" s="53" t="s">
        <v>502</v>
      </c>
      <c r="D159" s="53" t="s">
        <v>207</v>
      </c>
      <c r="E159" s="53" t="s">
        <v>494</v>
      </c>
      <c r="F159" s="54">
        <v>7.8</v>
      </c>
      <c r="G159" s="53">
        <v>19970</v>
      </c>
      <c r="H159" s="55">
        <v>189</v>
      </c>
    </row>
    <row r="160" spans="2:8" x14ac:dyDescent="0.25">
      <c r="B160" s="52">
        <v>5210</v>
      </c>
      <c r="C160" s="53" t="s">
        <v>503</v>
      </c>
      <c r="D160" s="53" t="s">
        <v>207</v>
      </c>
      <c r="E160" s="53" t="s">
        <v>494</v>
      </c>
      <c r="F160" s="54">
        <v>6.4</v>
      </c>
      <c r="G160" s="53">
        <v>21520</v>
      </c>
      <c r="H160" s="55">
        <v>224</v>
      </c>
    </row>
    <row r="161" spans="2:8" x14ac:dyDescent="0.25">
      <c r="B161" s="52">
        <v>5211</v>
      </c>
      <c r="C161" s="53" t="s">
        <v>504</v>
      </c>
      <c r="D161" s="53" t="s">
        <v>207</v>
      </c>
      <c r="E161" s="53" t="s">
        <v>494</v>
      </c>
      <c r="F161" s="54">
        <v>5.4</v>
      </c>
      <c r="G161" s="53">
        <v>21230</v>
      </c>
      <c r="H161" s="55">
        <v>244</v>
      </c>
    </row>
    <row r="162" spans="2:8" x14ac:dyDescent="0.25">
      <c r="B162" s="52">
        <v>5212</v>
      </c>
      <c r="C162" s="53" t="s">
        <v>505</v>
      </c>
      <c r="D162" s="53" t="s">
        <v>207</v>
      </c>
      <c r="E162" s="53" t="s">
        <v>494</v>
      </c>
      <c r="F162" s="54">
        <v>8.6999999999999993</v>
      </c>
      <c r="G162" s="53">
        <v>21360</v>
      </c>
      <c r="H162" s="55">
        <v>181</v>
      </c>
    </row>
    <row r="163" spans="2:8" x14ac:dyDescent="0.25">
      <c r="B163" s="52">
        <v>5213</v>
      </c>
      <c r="C163" s="53" t="s">
        <v>506</v>
      </c>
      <c r="D163" s="53" t="s">
        <v>207</v>
      </c>
      <c r="E163" s="53" t="s">
        <v>494</v>
      </c>
      <c r="F163" s="54">
        <v>4.3</v>
      </c>
      <c r="G163" s="53">
        <v>21300</v>
      </c>
      <c r="H163" s="55">
        <v>170</v>
      </c>
    </row>
    <row r="164" spans="2:8" x14ac:dyDescent="0.25">
      <c r="B164" s="52">
        <v>5214</v>
      </c>
      <c r="C164" s="53" t="s">
        <v>29</v>
      </c>
      <c r="D164" s="53" t="s">
        <v>207</v>
      </c>
      <c r="E164" s="53" t="s">
        <v>494</v>
      </c>
      <c r="F164" s="54">
        <v>7.9</v>
      </c>
      <c r="G164" s="53">
        <v>22230</v>
      </c>
      <c r="H164" s="55">
        <v>125</v>
      </c>
    </row>
    <row r="165" spans="2:8" x14ac:dyDescent="0.25">
      <c r="B165" s="52">
        <v>5215</v>
      </c>
      <c r="C165" s="53" t="s">
        <v>41</v>
      </c>
      <c r="D165" s="53" t="s">
        <v>207</v>
      </c>
      <c r="E165" s="53" t="s">
        <v>494</v>
      </c>
      <c r="F165" s="54">
        <v>5.5</v>
      </c>
      <c r="G165" s="53">
        <v>20440</v>
      </c>
      <c r="H165" s="55">
        <v>214</v>
      </c>
    </row>
    <row r="166" spans="2:8" x14ac:dyDescent="0.25">
      <c r="B166" s="52">
        <v>5216</v>
      </c>
      <c r="C166" s="53" t="s">
        <v>34</v>
      </c>
      <c r="D166" s="53" t="s">
        <v>207</v>
      </c>
      <c r="E166" s="53" t="s">
        <v>494</v>
      </c>
      <c r="F166" s="54">
        <v>6.7</v>
      </c>
      <c r="G166" s="53">
        <v>23200</v>
      </c>
      <c r="H166" s="55">
        <v>154</v>
      </c>
    </row>
    <row r="167" spans="2:8" x14ac:dyDescent="0.25">
      <c r="B167" s="52">
        <v>5217</v>
      </c>
      <c r="C167" s="53" t="s">
        <v>507</v>
      </c>
      <c r="D167" s="53" t="s">
        <v>207</v>
      </c>
      <c r="E167" s="53" t="s">
        <v>494</v>
      </c>
      <c r="F167" s="54">
        <v>7.3</v>
      </c>
      <c r="G167" s="53">
        <v>22440</v>
      </c>
      <c r="H167" s="55">
        <v>120</v>
      </c>
    </row>
    <row r="168" spans="2:8" x14ac:dyDescent="0.25">
      <c r="B168" s="52">
        <v>5218</v>
      </c>
      <c r="C168" s="53" t="s">
        <v>43</v>
      </c>
      <c r="D168" s="53" t="s">
        <v>207</v>
      </c>
      <c r="E168" s="53" t="s">
        <v>494</v>
      </c>
      <c r="F168" s="54">
        <v>6.6</v>
      </c>
      <c r="G168" s="53">
        <v>20480</v>
      </c>
      <c r="H168" s="55">
        <v>221</v>
      </c>
    </row>
    <row r="169" spans="2:8" x14ac:dyDescent="0.25">
      <c r="B169" s="52">
        <v>5219</v>
      </c>
      <c r="C169" s="53" t="s">
        <v>508</v>
      </c>
      <c r="D169" s="53" t="s">
        <v>207</v>
      </c>
      <c r="E169" s="53" t="s">
        <v>494</v>
      </c>
      <c r="F169" s="54">
        <v>7.3</v>
      </c>
      <c r="G169" s="53">
        <v>22150</v>
      </c>
      <c r="H169" s="55">
        <v>20</v>
      </c>
    </row>
    <row r="170" spans="2:8" x14ac:dyDescent="0.25">
      <c r="B170" s="52">
        <v>5220</v>
      </c>
      <c r="C170" s="53" t="s">
        <v>509</v>
      </c>
      <c r="D170" s="53" t="s">
        <v>207</v>
      </c>
      <c r="E170" s="53" t="s">
        <v>494</v>
      </c>
      <c r="F170" s="54">
        <v>8.6999999999999993</v>
      </c>
      <c r="G170" s="53">
        <v>20110</v>
      </c>
      <c r="H170" s="55">
        <v>212</v>
      </c>
    </row>
    <row r="171" spans="2:8" x14ac:dyDescent="0.25">
      <c r="B171" s="52">
        <v>5221</v>
      </c>
      <c r="C171" s="53" t="s">
        <v>510</v>
      </c>
      <c r="D171" s="53" t="s">
        <v>207</v>
      </c>
      <c r="E171" s="53" t="s">
        <v>494</v>
      </c>
      <c r="F171" s="54">
        <v>6.8</v>
      </c>
      <c r="G171" s="53">
        <v>20240</v>
      </c>
      <c r="H171" s="55">
        <v>191</v>
      </c>
    </row>
    <row r="172" spans="2:8" x14ac:dyDescent="0.25">
      <c r="B172" s="52">
        <v>5301</v>
      </c>
      <c r="C172" s="53" t="s">
        <v>511</v>
      </c>
      <c r="D172" s="53" t="s">
        <v>103</v>
      </c>
      <c r="E172" s="53" t="s">
        <v>512</v>
      </c>
      <c r="F172" s="54">
        <v>8</v>
      </c>
      <c r="G172" s="53">
        <v>22090</v>
      </c>
      <c r="H172" s="55">
        <v>44</v>
      </c>
    </row>
    <row r="173" spans="2:8" x14ac:dyDescent="0.25">
      <c r="B173" s="52">
        <v>5302</v>
      </c>
      <c r="C173" s="53" t="s">
        <v>513</v>
      </c>
      <c r="D173" s="53" t="s">
        <v>103</v>
      </c>
      <c r="E173" s="53" t="s">
        <v>512</v>
      </c>
      <c r="F173" s="54">
        <v>7.3</v>
      </c>
      <c r="G173" s="53">
        <v>22130</v>
      </c>
      <c r="H173" s="55">
        <v>251</v>
      </c>
    </row>
    <row r="174" spans="2:8" x14ac:dyDescent="0.25">
      <c r="B174" s="52">
        <v>5303</v>
      </c>
      <c r="C174" s="53" t="s">
        <v>53</v>
      </c>
      <c r="D174" s="53" t="s">
        <v>103</v>
      </c>
      <c r="E174" s="53" t="s">
        <v>512</v>
      </c>
      <c r="F174" s="54">
        <v>7.8</v>
      </c>
      <c r="G174" s="53">
        <v>19520</v>
      </c>
      <c r="H174" s="55">
        <v>292</v>
      </c>
    </row>
    <row r="175" spans="2:8" x14ac:dyDescent="0.25">
      <c r="B175" s="52">
        <v>5304</v>
      </c>
      <c r="C175" s="53" t="s">
        <v>514</v>
      </c>
      <c r="D175" s="53" t="s">
        <v>103</v>
      </c>
      <c r="E175" s="53" t="s">
        <v>512</v>
      </c>
      <c r="F175" s="54">
        <v>7.3</v>
      </c>
      <c r="G175" s="53">
        <v>21340</v>
      </c>
      <c r="H175" s="55">
        <v>227</v>
      </c>
    </row>
    <row r="176" spans="2:8" x14ac:dyDescent="0.25">
      <c r="B176" s="52">
        <v>5305</v>
      </c>
      <c r="C176" s="53" t="s">
        <v>515</v>
      </c>
      <c r="D176" s="53" t="s">
        <v>103</v>
      </c>
      <c r="E176" s="53" t="s">
        <v>512</v>
      </c>
      <c r="F176" s="54">
        <v>5.7</v>
      </c>
      <c r="G176" s="53">
        <v>20580</v>
      </c>
      <c r="H176" s="55">
        <v>276</v>
      </c>
    </row>
    <row r="177" spans="2:8" x14ac:dyDescent="0.25">
      <c r="B177" s="52">
        <v>5306</v>
      </c>
      <c r="C177" s="53" t="s">
        <v>516</v>
      </c>
      <c r="D177" s="53" t="s">
        <v>103</v>
      </c>
      <c r="E177" s="53" t="s">
        <v>512</v>
      </c>
      <c r="F177" s="54">
        <v>8.4</v>
      </c>
      <c r="G177" s="53">
        <v>20020</v>
      </c>
      <c r="H177" s="55">
        <v>299</v>
      </c>
    </row>
    <row r="178" spans="2:8" x14ac:dyDescent="0.25">
      <c r="B178" s="52">
        <v>5307</v>
      </c>
      <c r="C178" s="53" t="s">
        <v>517</v>
      </c>
      <c r="D178" s="53" t="s">
        <v>103</v>
      </c>
      <c r="E178" s="53" t="s">
        <v>512</v>
      </c>
      <c r="F178" s="54">
        <v>5.6</v>
      </c>
      <c r="G178" s="53">
        <v>21680</v>
      </c>
      <c r="H178" s="55">
        <v>295</v>
      </c>
    </row>
    <row r="179" spans="2:8" x14ac:dyDescent="0.25">
      <c r="B179" s="52">
        <v>5308</v>
      </c>
      <c r="C179" s="53" t="s">
        <v>518</v>
      </c>
      <c r="D179" s="53" t="s">
        <v>103</v>
      </c>
      <c r="E179" s="53" t="s">
        <v>512</v>
      </c>
      <c r="F179" s="54">
        <v>7.9</v>
      </c>
      <c r="G179" s="53">
        <v>21670</v>
      </c>
      <c r="H179" s="55">
        <v>109</v>
      </c>
    </row>
    <row r="180" spans="2:8" x14ac:dyDescent="0.25">
      <c r="B180" s="52">
        <v>5309</v>
      </c>
      <c r="C180" s="53" t="s">
        <v>519</v>
      </c>
      <c r="D180" s="53" t="s">
        <v>103</v>
      </c>
      <c r="E180" s="53" t="s">
        <v>512</v>
      </c>
      <c r="F180" s="54">
        <v>8.1</v>
      </c>
      <c r="G180" s="53">
        <v>21550</v>
      </c>
      <c r="H180" s="55">
        <v>176</v>
      </c>
    </row>
    <row r="181" spans="2:8" x14ac:dyDescent="0.25">
      <c r="B181" s="52">
        <v>5310</v>
      </c>
      <c r="C181" s="53" t="s">
        <v>520</v>
      </c>
      <c r="D181" s="53" t="s">
        <v>103</v>
      </c>
      <c r="E181" s="53" t="s">
        <v>512</v>
      </c>
      <c r="F181" s="54">
        <v>7.4</v>
      </c>
      <c r="G181" s="53">
        <v>20990</v>
      </c>
      <c r="H181" s="55">
        <v>173</v>
      </c>
    </row>
    <row r="182" spans="2:8" x14ac:dyDescent="0.25">
      <c r="B182" s="52">
        <v>5311</v>
      </c>
      <c r="C182" s="53" t="s">
        <v>57</v>
      </c>
      <c r="D182" s="53" t="s">
        <v>103</v>
      </c>
      <c r="E182" s="53" t="s">
        <v>512</v>
      </c>
      <c r="F182" s="54">
        <v>6.5</v>
      </c>
      <c r="G182" s="53">
        <v>20790</v>
      </c>
      <c r="H182" s="55">
        <v>300</v>
      </c>
    </row>
    <row r="183" spans="2:8" x14ac:dyDescent="0.25">
      <c r="B183" s="52">
        <v>5312</v>
      </c>
      <c r="C183" s="53" t="s">
        <v>58</v>
      </c>
      <c r="D183" s="53" t="s">
        <v>103</v>
      </c>
      <c r="E183" s="53" t="s">
        <v>512</v>
      </c>
      <c r="F183" s="54">
        <v>6.5</v>
      </c>
      <c r="G183" s="53">
        <v>20700</v>
      </c>
      <c r="H183" s="55">
        <v>303</v>
      </c>
    </row>
    <row r="184" spans="2:8" x14ac:dyDescent="0.25">
      <c r="B184" s="52">
        <v>5313</v>
      </c>
      <c r="C184" s="53" t="s">
        <v>521</v>
      </c>
      <c r="D184" s="53" t="s">
        <v>103</v>
      </c>
      <c r="E184" s="53" t="s">
        <v>512</v>
      </c>
      <c r="F184" s="54">
        <v>7.1</v>
      </c>
      <c r="G184" s="53">
        <v>21740</v>
      </c>
      <c r="H184" s="55">
        <v>266</v>
      </c>
    </row>
    <row r="185" spans="2:8" x14ac:dyDescent="0.25">
      <c r="B185" s="52">
        <v>5314</v>
      </c>
      <c r="C185" s="53" t="s">
        <v>248</v>
      </c>
      <c r="D185" s="53" t="s">
        <v>103</v>
      </c>
      <c r="E185" s="53" t="s">
        <v>512</v>
      </c>
      <c r="F185" s="54">
        <v>7.1</v>
      </c>
      <c r="G185" s="53">
        <v>21340</v>
      </c>
      <c r="H185" s="55">
        <v>277</v>
      </c>
    </row>
    <row r="186" spans="2:8" x14ac:dyDescent="0.25">
      <c r="B186" s="52">
        <v>5315</v>
      </c>
      <c r="C186" s="53" t="s">
        <v>39</v>
      </c>
      <c r="D186" s="53" t="s">
        <v>103</v>
      </c>
      <c r="E186" s="53" t="s">
        <v>512</v>
      </c>
      <c r="F186" s="54">
        <v>6.4</v>
      </c>
      <c r="G186" s="53">
        <v>22840</v>
      </c>
      <c r="H186" s="55">
        <v>202</v>
      </c>
    </row>
    <row r="187" spans="2:8" x14ac:dyDescent="0.25">
      <c r="B187" s="52">
        <v>5316</v>
      </c>
      <c r="C187" s="53" t="s">
        <v>522</v>
      </c>
      <c r="D187" s="53" t="s">
        <v>103</v>
      </c>
      <c r="E187" s="53" t="s">
        <v>512</v>
      </c>
      <c r="F187" s="54">
        <v>7.7</v>
      </c>
      <c r="G187" s="53">
        <v>21470</v>
      </c>
      <c r="H187" s="55">
        <v>293</v>
      </c>
    </row>
    <row r="188" spans="2:8" x14ac:dyDescent="0.25">
      <c r="B188" s="52">
        <v>5317</v>
      </c>
      <c r="C188" s="53" t="s">
        <v>523</v>
      </c>
      <c r="D188" s="53" t="s">
        <v>103</v>
      </c>
      <c r="E188" s="53" t="s">
        <v>512</v>
      </c>
      <c r="F188" s="54">
        <v>7.1</v>
      </c>
      <c r="G188" s="53">
        <v>21810</v>
      </c>
      <c r="H188" s="55">
        <v>51</v>
      </c>
    </row>
    <row r="189" spans="2:8" x14ac:dyDescent="0.25">
      <c r="B189" s="52">
        <v>5318</v>
      </c>
      <c r="C189" s="53" t="s">
        <v>524</v>
      </c>
      <c r="D189" s="53" t="s">
        <v>103</v>
      </c>
      <c r="E189" s="53" t="s">
        <v>512</v>
      </c>
      <c r="F189" s="54">
        <v>6.8</v>
      </c>
      <c r="G189" s="53">
        <v>22530</v>
      </c>
      <c r="H189" s="55">
        <v>204</v>
      </c>
    </row>
    <row r="190" spans="2:8" x14ac:dyDescent="0.25">
      <c r="B190" s="52">
        <v>5319</v>
      </c>
      <c r="C190" s="53" t="s">
        <v>55</v>
      </c>
      <c r="D190" s="53" t="s">
        <v>103</v>
      </c>
      <c r="E190" s="53" t="s">
        <v>512</v>
      </c>
      <c r="F190" s="54">
        <v>4.5</v>
      </c>
      <c r="G190" s="53">
        <v>21540</v>
      </c>
      <c r="H190" s="55">
        <v>296</v>
      </c>
    </row>
    <row r="191" spans="2:8" x14ac:dyDescent="0.25">
      <c r="B191" s="52">
        <v>7501</v>
      </c>
      <c r="C191" s="53" t="s">
        <v>525</v>
      </c>
      <c r="D191" s="53" t="s">
        <v>237</v>
      </c>
      <c r="E191" s="53" t="s">
        <v>526</v>
      </c>
      <c r="F191" s="54">
        <v>7.7</v>
      </c>
      <c r="G191" s="53">
        <v>20820</v>
      </c>
      <c r="H191" s="55">
        <v>261</v>
      </c>
    </row>
    <row r="192" spans="2:8" x14ac:dyDescent="0.25">
      <c r="B192" s="52">
        <v>7502</v>
      </c>
      <c r="C192" s="53" t="s">
        <v>527</v>
      </c>
      <c r="D192" s="53" t="s">
        <v>237</v>
      </c>
      <c r="E192" s="53" t="s">
        <v>526</v>
      </c>
      <c r="F192" s="54">
        <v>8.5</v>
      </c>
      <c r="G192" s="53">
        <v>20570</v>
      </c>
      <c r="H192" s="55">
        <v>239</v>
      </c>
    </row>
    <row r="193" spans="2:8" x14ac:dyDescent="0.25">
      <c r="B193" s="52">
        <v>7503</v>
      </c>
      <c r="C193" s="53" t="s">
        <v>528</v>
      </c>
      <c r="D193" s="53" t="s">
        <v>237</v>
      </c>
      <c r="E193" s="53" t="s">
        <v>526</v>
      </c>
      <c r="F193" s="54">
        <v>7.5</v>
      </c>
      <c r="G193" s="53">
        <v>22100</v>
      </c>
      <c r="H193" s="55">
        <v>60</v>
      </c>
    </row>
    <row r="194" spans="2:8" x14ac:dyDescent="0.25">
      <c r="B194" s="52">
        <v>7504</v>
      </c>
      <c r="C194" s="53" t="s">
        <v>529</v>
      </c>
      <c r="D194" s="53" t="s">
        <v>237</v>
      </c>
      <c r="E194" s="53" t="s">
        <v>526</v>
      </c>
      <c r="F194" s="54">
        <v>9.1</v>
      </c>
      <c r="G194" s="53">
        <v>19810</v>
      </c>
      <c r="H194" s="55">
        <v>279</v>
      </c>
    </row>
    <row r="195" spans="2:8" x14ac:dyDescent="0.25">
      <c r="B195" s="52">
        <v>7505</v>
      </c>
      <c r="C195" s="53" t="s">
        <v>30</v>
      </c>
      <c r="D195" s="53" t="s">
        <v>237</v>
      </c>
      <c r="E195" s="53" t="s">
        <v>526</v>
      </c>
      <c r="F195" s="54">
        <v>8</v>
      </c>
      <c r="G195" s="53">
        <v>23010</v>
      </c>
      <c r="H195" s="55">
        <v>133</v>
      </c>
    </row>
    <row r="196" spans="2:8" x14ac:dyDescent="0.25">
      <c r="B196" s="52">
        <v>7506</v>
      </c>
      <c r="C196" s="53" t="s">
        <v>530</v>
      </c>
      <c r="D196" s="53" t="s">
        <v>237</v>
      </c>
      <c r="E196" s="53" t="s">
        <v>526</v>
      </c>
      <c r="F196" s="54">
        <v>6.2</v>
      </c>
      <c r="G196" s="53">
        <v>19840</v>
      </c>
      <c r="H196" s="55">
        <v>230</v>
      </c>
    </row>
    <row r="197" spans="2:8" x14ac:dyDescent="0.25">
      <c r="B197" s="52">
        <v>7507</v>
      </c>
      <c r="C197" s="53" t="s">
        <v>531</v>
      </c>
      <c r="D197" s="53" t="s">
        <v>237</v>
      </c>
      <c r="E197" s="53" t="s">
        <v>526</v>
      </c>
      <c r="F197" s="54">
        <v>7.6</v>
      </c>
      <c r="G197" s="53">
        <v>21000</v>
      </c>
      <c r="H197" s="55">
        <v>67</v>
      </c>
    </row>
    <row r="198" spans="2:8" x14ac:dyDescent="0.25">
      <c r="B198" s="52">
        <v>7508</v>
      </c>
      <c r="C198" s="53" t="s">
        <v>532</v>
      </c>
      <c r="D198" s="53" t="s">
        <v>237</v>
      </c>
      <c r="E198" s="53" t="s">
        <v>526</v>
      </c>
      <c r="F198" s="54">
        <v>7.5</v>
      </c>
      <c r="G198" s="53">
        <v>20490</v>
      </c>
      <c r="H198" s="55">
        <v>35</v>
      </c>
    </row>
    <row r="199" spans="2:8" x14ac:dyDescent="0.25">
      <c r="B199" s="52">
        <v>7509</v>
      </c>
      <c r="C199" s="53" t="s">
        <v>48</v>
      </c>
      <c r="D199" s="53" t="s">
        <v>237</v>
      </c>
      <c r="E199" s="53" t="s">
        <v>526</v>
      </c>
      <c r="F199" s="54">
        <v>7.1</v>
      </c>
      <c r="G199" s="53">
        <v>20840</v>
      </c>
      <c r="H199" s="55">
        <v>258</v>
      </c>
    </row>
    <row r="200" spans="2:8" x14ac:dyDescent="0.25">
      <c r="B200" s="52">
        <v>7510</v>
      </c>
      <c r="C200" s="53" t="s">
        <v>533</v>
      </c>
      <c r="D200" s="53" t="s">
        <v>237</v>
      </c>
      <c r="E200" s="53" t="s">
        <v>526</v>
      </c>
      <c r="F200" s="54">
        <v>8.5</v>
      </c>
      <c r="G200" s="53">
        <v>21160</v>
      </c>
      <c r="H200" s="55">
        <v>228</v>
      </c>
    </row>
    <row r="201" spans="2:8" x14ac:dyDescent="0.25">
      <c r="B201" s="52">
        <v>7511</v>
      </c>
      <c r="C201" s="53" t="s">
        <v>534</v>
      </c>
      <c r="D201" s="53" t="s">
        <v>237</v>
      </c>
      <c r="E201" s="53" t="s">
        <v>526</v>
      </c>
      <c r="F201" s="54">
        <v>7.9</v>
      </c>
      <c r="G201" s="53">
        <v>19370</v>
      </c>
      <c r="H201" s="55">
        <v>288</v>
      </c>
    </row>
    <row r="202" spans="2:8" x14ac:dyDescent="0.25">
      <c r="B202" s="52">
        <v>7512</v>
      </c>
      <c r="C202" s="53" t="s">
        <v>535</v>
      </c>
      <c r="D202" s="53" t="s">
        <v>237</v>
      </c>
      <c r="E202" s="53" t="s">
        <v>526</v>
      </c>
      <c r="F202" s="54">
        <v>8.1999999999999993</v>
      </c>
      <c r="G202" s="53">
        <v>22350</v>
      </c>
      <c r="H202" s="55">
        <v>86</v>
      </c>
    </row>
    <row r="203" spans="2:8" x14ac:dyDescent="0.25">
      <c r="B203" s="52">
        <v>7513</v>
      </c>
      <c r="C203" s="53" t="s">
        <v>536</v>
      </c>
      <c r="D203" s="53" t="s">
        <v>237</v>
      </c>
      <c r="E203" s="53" t="s">
        <v>526</v>
      </c>
      <c r="F203" s="54">
        <v>9.1</v>
      </c>
      <c r="G203" s="53">
        <v>22570</v>
      </c>
      <c r="H203" s="55">
        <v>97</v>
      </c>
    </row>
    <row r="204" spans="2:8" x14ac:dyDescent="0.25">
      <c r="B204" s="52">
        <v>7514</v>
      </c>
      <c r="C204" s="53" t="s">
        <v>54</v>
      </c>
      <c r="D204" s="53" t="s">
        <v>237</v>
      </c>
      <c r="E204" s="53" t="s">
        <v>526</v>
      </c>
      <c r="F204" s="54">
        <v>7.5</v>
      </c>
      <c r="G204" s="53">
        <v>20470</v>
      </c>
      <c r="H204" s="55">
        <v>293</v>
      </c>
    </row>
    <row r="205" spans="2:8" x14ac:dyDescent="0.25">
      <c r="B205" s="52">
        <v>7515</v>
      </c>
      <c r="C205" s="53" t="s">
        <v>537</v>
      </c>
      <c r="D205" s="53" t="s">
        <v>237</v>
      </c>
      <c r="E205" s="53" t="s">
        <v>526</v>
      </c>
      <c r="F205" s="54">
        <v>9</v>
      </c>
      <c r="G205" s="53">
        <v>20830</v>
      </c>
      <c r="H205" s="55">
        <v>226</v>
      </c>
    </row>
    <row r="206" spans="2:8" x14ac:dyDescent="0.25">
      <c r="B206" s="52">
        <v>7516</v>
      </c>
      <c r="C206" s="53" t="s">
        <v>538</v>
      </c>
      <c r="D206" s="53" t="s">
        <v>237</v>
      </c>
      <c r="E206" s="53" t="s">
        <v>526</v>
      </c>
      <c r="F206" s="54">
        <v>8.6</v>
      </c>
      <c r="G206" s="53">
        <v>20470</v>
      </c>
      <c r="H206" s="55">
        <v>273</v>
      </c>
    </row>
    <row r="207" spans="2:8" x14ac:dyDescent="0.25">
      <c r="B207" s="52">
        <v>7517</v>
      </c>
      <c r="C207" s="53" t="s">
        <v>539</v>
      </c>
      <c r="D207" s="53" t="s">
        <v>237</v>
      </c>
      <c r="E207" s="53" t="s">
        <v>526</v>
      </c>
      <c r="F207" s="54">
        <v>7.7</v>
      </c>
      <c r="G207" s="53">
        <v>21060</v>
      </c>
      <c r="H207" s="55">
        <v>179</v>
      </c>
    </row>
    <row r="208" spans="2:8" x14ac:dyDescent="0.25">
      <c r="B208" s="52">
        <v>7518</v>
      </c>
      <c r="C208" s="53" t="s">
        <v>540</v>
      </c>
      <c r="D208" s="53" t="s">
        <v>237</v>
      </c>
      <c r="E208" s="53" t="s">
        <v>526</v>
      </c>
      <c r="F208" s="54">
        <v>8.6</v>
      </c>
      <c r="G208" s="53">
        <v>19420</v>
      </c>
      <c r="H208" s="55">
        <v>181</v>
      </c>
    </row>
    <row r="209" spans="2:8" x14ac:dyDescent="0.25">
      <c r="B209" s="52">
        <v>7519</v>
      </c>
      <c r="C209" s="53" t="s">
        <v>541</v>
      </c>
      <c r="D209" s="53" t="s">
        <v>237</v>
      </c>
      <c r="E209" s="53" t="s">
        <v>526</v>
      </c>
      <c r="F209" s="54">
        <v>6.7</v>
      </c>
      <c r="G209" s="53">
        <v>21030</v>
      </c>
      <c r="H209" s="55">
        <v>297</v>
      </c>
    </row>
    <row r="210" spans="2:8" x14ac:dyDescent="0.25">
      <c r="B210" s="52">
        <v>7520</v>
      </c>
      <c r="C210" s="53" t="s">
        <v>56</v>
      </c>
      <c r="D210" s="53" t="s">
        <v>237</v>
      </c>
      <c r="E210" s="53" t="s">
        <v>526</v>
      </c>
      <c r="F210" s="54">
        <v>5.9</v>
      </c>
      <c r="G210" s="53">
        <v>21680</v>
      </c>
      <c r="H210" s="55">
        <v>298</v>
      </c>
    </row>
    <row r="211" spans="2:8" x14ac:dyDescent="0.25">
      <c r="B211" s="52">
        <v>7521</v>
      </c>
      <c r="C211" s="53" t="s">
        <v>542</v>
      </c>
      <c r="D211" s="53" t="s">
        <v>237</v>
      </c>
      <c r="E211" s="53" t="s">
        <v>526</v>
      </c>
      <c r="F211" s="54">
        <v>5.6</v>
      </c>
      <c r="G211" s="53">
        <v>20690</v>
      </c>
      <c r="H211" s="55">
        <v>44</v>
      </c>
    </row>
    <row r="212" spans="2:8" x14ac:dyDescent="0.25">
      <c r="B212" s="52">
        <v>7522</v>
      </c>
      <c r="C212" s="53" t="s">
        <v>543</v>
      </c>
      <c r="D212" s="53" t="s">
        <v>237</v>
      </c>
      <c r="E212" s="53" t="s">
        <v>526</v>
      </c>
      <c r="F212" s="54">
        <v>6.9</v>
      </c>
      <c r="G212" s="53">
        <v>22070</v>
      </c>
      <c r="H212" s="55">
        <v>79</v>
      </c>
    </row>
    <row r="213" spans="2:8" x14ac:dyDescent="0.25">
      <c r="B213" s="52">
        <v>7523</v>
      </c>
      <c r="C213" s="53" t="s">
        <v>544</v>
      </c>
      <c r="D213" s="53" t="s">
        <v>237</v>
      </c>
      <c r="E213" s="53" t="s">
        <v>526</v>
      </c>
      <c r="F213" s="54">
        <v>8.1</v>
      </c>
      <c r="G213" s="53">
        <v>20370</v>
      </c>
      <c r="H213" s="55">
        <v>244</v>
      </c>
    </row>
    <row r="214" spans="2:8" x14ac:dyDescent="0.25">
      <c r="B214" s="52">
        <v>7524</v>
      </c>
      <c r="C214" s="53" t="s">
        <v>545</v>
      </c>
      <c r="D214" s="53" t="s">
        <v>237</v>
      </c>
      <c r="E214" s="53" t="s">
        <v>526</v>
      </c>
      <c r="F214" s="54">
        <v>6.4</v>
      </c>
      <c r="G214" s="53">
        <v>21230</v>
      </c>
      <c r="H214" s="55">
        <v>201</v>
      </c>
    </row>
    <row r="215" spans="2:8" x14ac:dyDescent="0.25">
      <c r="B215" s="52">
        <v>7525</v>
      </c>
      <c r="C215" s="53" t="s">
        <v>546</v>
      </c>
      <c r="D215" s="53" t="s">
        <v>237</v>
      </c>
      <c r="E215" s="53" t="s">
        <v>526</v>
      </c>
      <c r="F215" s="54">
        <v>9.1999999999999993</v>
      </c>
      <c r="G215" s="53">
        <v>20700</v>
      </c>
      <c r="H215" s="55">
        <v>14</v>
      </c>
    </row>
    <row r="216" spans="2:8" x14ac:dyDescent="0.25">
      <c r="B216" s="52">
        <v>7526</v>
      </c>
      <c r="C216" s="53" t="s">
        <v>547</v>
      </c>
      <c r="D216" s="53" t="s">
        <v>237</v>
      </c>
      <c r="E216" s="53" t="s">
        <v>526</v>
      </c>
      <c r="F216" s="54">
        <v>9.9</v>
      </c>
      <c r="G216" s="53">
        <v>21350</v>
      </c>
      <c r="H216" s="55">
        <v>68</v>
      </c>
    </row>
    <row r="217" spans="2:8" x14ac:dyDescent="0.25">
      <c r="B217" s="52">
        <v>7527</v>
      </c>
      <c r="C217" s="53" t="s">
        <v>548</v>
      </c>
      <c r="D217" s="53" t="s">
        <v>237</v>
      </c>
      <c r="E217" s="53" t="s">
        <v>526</v>
      </c>
      <c r="F217" s="54">
        <v>6.9</v>
      </c>
      <c r="G217" s="53">
        <v>19550</v>
      </c>
      <c r="H217" s="55">
        <v>202</v>
      </c>
    </row>
    <row r="218" spans="2:8" x14ac:dyDescent="0.25">
      <c r="B218" s="52">
        <v>7528</v>
      </c>
      <c r="C218" s="53" t="s">
        <v>549</v>
      </c>
      <c r="D218" s="53" t="s">
        <v>237</v>
      </c>
      <c r="E218" s="53" t="s">
        <v>526</v>
      </c>
      <c r="F218" s="54">
        <v>8.4</v>
      </c>
      <c r="G218" s="53">
        <v>20480</v>
      </c>
      <c r="H218" s="55">
        <v>196</v>
      </c>
    </row>
    <row r="219" spans="2:8" x14ac:dyDescent="0.25">
      <c r="B219" s="52">
        <v>7529</v>
      </c>
      <c r="C219" s="53" t="s">
        <v>550</v>
      </c>
      <c r="D219" s="53" t="s">
        <v>237</v>
      </c>
      <c r="E219" s="53" t="s">
        <v>526</v>
      </c>
      <c r="F219" s="54">
        <v>8.6999999999999993</v>
      </c>
      <c r="G219" s="53">
        <v>19930</v>
      </c>
      <c r="H219" s="55">
        <v>29</v>
      </c>
    </row>
    <row r="220" spans="2:8" x14ac:dyDescent="0.25">
      <c r="B220" s="52">
        <v>7530</v>
      </c>
      <c r="C220" s="53" t="s">
        <v>551</v>
      </c>
      <c r="D220" s="53" t="s">
        <v>237</v>
      </c>
      <c r="E220" s="53" t="s">
        <v>526</v>
      </c>
      <c r="F220" s="54">
        <v>7</v>
      </c>
      <c r="G220" s="53">
        <v>19570</v>
      </c>
      <c r="H220" s="55">
        <v>216</v>
      </c>
    </row>
    <row r="221" spans="2:8" x14ac:dyDescent="0.25">
      <c r="B221" s="52">
        <v>7531</v>
      </c>
      <c r="C221" s="53" t="s">
        <v>552</v>
      </c>
      <c r="D221" s="53" t="s">
        <v>237</v>
      </c>
      <c r="E221" s="53" t="s">
        <v>526</v>
      </c>
      <c r="F221" s="54">
        <v>5.7</v>
      </c>
      <c r="G221" s="53">
        <v>20930</v>
      </c>
      <c r="H221" s="55">
        <v>258</v>
      </c>
    </row>
    <row r="222" spans="2:8" x14ac:dyDescent="0.25">
      <c r="B222" s="52">
        <v>7532</v>
      </c>
      <c r="C222" s="53" t="s">
        <v>553</v>
      </c>
      <c r="D222" s="53" t="s">
        <v>237</v>
      </c>
      <c r="E222" s="53" t="s">
        <v>526</v>
      </c>
      <c r="F222" s="54">
        <v>10</v>
      </c>
      <c r="G222" s="53">
        <v>19130</v>
      </c>
      <c r="H222" s="55">
        <v>239</v>
      </c>
    </row>
    <row r="223" spans="2:8" x14ac:dyDescent="0.25">
      <c r="B223" s="52">
        <v>7601</v>
      </c>
      <c r="C223" s="53" t="s">
        <v>15</v>
      </c>
      <c r="D223" s="53" t="s">
        <v>554</v>
      </c>
      <c r="E223" s="53" t="s">
        <v>555</v>
      </c>
      <c r="F223" s="54">
        <v>15.7</v>
      </c>
      <c r="G223" s="53">
        <v>18930</v>
      </c>
      <c r="H223" s="55">
        <v>19</v>
      </c>
    </row>
    <row r="224" spans="2:8" x14ac:dyDescent="0.25">
      <c r="B224" s="52">
        <v>7602</v>
      </c>
      <c r="C224" s="53" t="s">
        <v>556</v>
      </c>
      <c r="D224" s="53" t="s">
        <v>554</v>
      </c>
      <c r="E224" s="53" t="s">
        <v>555</v>
      </c>
      <c r="F224" s="54">
        <v>8.8000000000000007</v>
      </c>
      <c r="G224" s="53">
        <v>20600</v>
      </c>
      <c r="H224" s="55">
        <v>263</v>
      </c>
    </row>
    <row r="225" spans="2:8" x14ac:dyDescent="0.25">
      <c r="B225" s="52">
        <v>7603</v>
      </c>
      <c r="C225" s="53" t="s">
        <v>557</v>
      </c>
      <c r="D225" s="53" t="s">
        <v>554</v>
      </c>
      <c r="E225" s="53" t="s">
        <v>555</v>
      </c>
      <c r="F225" s="54">
        <v>13.7</v>
      </c>
      <c r="G225" s="53">
        <v>18500</v>
      </c>
      <c r="H225" s="55">
        <v>100</v>
      </c>
    </row>
    <row r="226" spans="2:8" x14ac:dyDescent="0.25">
      <c r="B226" s="52">
        <v>7604</v>
      </c>
      <c r="C226" s="53" t="s">
        <v>558</v>
      </c>
      <c r="D226" s="53" t="s">
        <v>554</v>
      </c>
      <c r="E226" s="53" t="s">
        <v>555</v>
      </c>
      <c r="F226" s="54">
        <v>6.5</v>
      </c>
      <c r="G226" s="53">
        <v>20530</v>
      </c>
      <c r="H226" s="55">
        <v>262</v>
      </c>
    </row>
    <row r="227" spans="2:8" x14ac:dyDescent="0.25">
      <c r="B227" s="52">
        <v>7605</v>
      </c>
      <c r="C227" s="53" t="s">
        <v>40</v>
      </c>
      <c r="D227" s="53" t="s">
        <v>554</v>
      </c>
      <c r="E227" s="53" t="s">
        <v>555</v>
      </c>
      <c r="F227" s="54">
        <v>11</v>
      </c>
      <c r="G227" s="53">
        <v>20930</v>
      </c>
      <c r="H227" s="55">
        <v>211</v>
      </c>
    </row>
    <row r="228" spans="2:8" x14ac:dyDescent="0.25">
      <c r="B228" s="52">
        <v>7606</v>
      </c>
      <c r="C228" s="53" t="s">
        <v>559</v>
      </c>
      <c r="D228" s="53" t="s">
        <v>554</v>
      </c>
      <c r="E228" s="53" t="s">
        <v>555</v>
      </c>
      <c r="F228" s="54">
        <v>12.4</v>
      </c>
      <c r="G228" s="53">
        <v>18760</v>
      </c>
      <c r="H228" s="55">
        <v>113</v>
      </c>
    </row>
    <row r="229" spans="2:8" x14ac:dyDescent="0.25">
      <c r="B229" s="52">
        <v>7607</v>
      </c>
      <c r="C229" s="53" t="s">
        <v>560</v>
      </c>
      <c r="D229" s="53" t="s">
        <v>554</v>
      </c>
      <c r="E229" s="53" t="s">
        <v>555</v>
      </c>
      <c r="F229" s="54">
        <v>9.4</v>
      </c>
      <c r="G229" s="53">
        <v>20690</v>
      </c>
      <c r="H229" s="55">
        <v>230</v>
      </c>
    </row>
    <row r="230" spans="2:8" x14ac:dyDescent="0.25">
      <c r="B230" s="52">
        <v>7608</v>
      </c>
      <c r="C230" s="53" t="s">
        <v>561</v>
      </c>
      <c r="D230" s="53" t="s">
        <v>554</v>
      </c>
      <c r="E230" s="53" t="s">
        <v>555</v>
      </c>
      <c r="F230" s="54">
        <v>10.1</v>
      </c>
      <c r="G230" s="53">
        <v>19240</v>
      </c>
      <c r="H230" s="55">
        <v>197</v>
      </c>
    </row>
    <row r="231" spans="2:8" x14ac:dyDescent="0.25">
      <c r="B231" s="52">
        <v>7609</v>
      </c>
      <c r="C231" s="53" t="s">
        <v>562</v>
      </c>
      <c r="D231" s="53" t="s">
        <v>554</v>
      </c>
      <c r="E231" s="53" t="s">
        <v>555</v>
      </c>
      <c r="F231" s="54">
        <v>10.9</v>
      </c>
      <c r="G231" s="53">
        <v>18970</v>
      </c>
      <c r="H231" s="55">
        <v>291</v>
      </c>
    </row>
    <row r="232" spans="2:8" x14ac:dyDescent="0.25">
      <c r="B232" s="52">
        <v>7610</v>
      </c>
      <c r="C232" s="53" t="s">
        <v>563</v>
      </c>
      <c r="D232" s="53" t="s">
        <v>554</v>
      </c>
      <c r="E232" s="53" t="s">
        <v>555</v>
      </c>
      <c r="F232" s="54">
        <v>8.4</v>
      </c>
      <c r="G232" s="53">
        <v>20000</v>
      </c>
      <c r="H232" s="55">
        <v>269</v>
      </c>
    </row>
    <row r="233" spans="2:8" x14ac:dyDescent="0.25">
      <c r="B233" s="52">
        <v>7611</v>
      </c>
      <c r="C233" s="53" t="s">
        <v>564</v>
      </c>
      <c r="D233" s="53" t="s">
        <v>554</v>
      </c>
      <c r="E233" s="53" t="s">
        <v>555</v>
      </c>
      <c r="F233" s="54">
        <v>7.2</v>
      </c>
      <c r="G233" s="53">
        <v>20290</v>
      </c>
      <c r="H233" s="55">
        <v>38</v>
      </c>
    </row>
    <row r="234" spans="2:8" x14ac:dyDescent="0.25">
      <c r="B234" s="52">
        <v>7612</v>
      </c>
      <c r="C234" s="53" t="s">
        <v>565</v>
      </c>
      <c r="D234" s="53" t="s">
        <v>554</v>
      </c>
      <c r="E234" s="53" t="s">
        <v>555</v>
      </c>
      <c r="F234" s="54">
        <v>9.5</v>
      </c>
      <c r="G234" s="53">
        <v>19910</v>
      </c>
      <c r="H234" s="55">
        <v>61</v>
      </c>
    </row>
    <row r="235" spans="2:8" x14ac:dyDescent="0.25">
      <c r="B235" s="52">
        <v>7613</v>
      </c>
      <c r="C235" s="53" t="s">
        <v>566</v>
      </c>
      <c r="D235" s="53" t="s">
        <v>554</v>
      </c>
      <c r="E235" s="53" t="s">
        <v>555</v>
      </c>
      <c r="F235" s="54">
        <v>5.0999999999999996</v>
      </c>
      <c r="G235" s="53">
        <v>20590</v>
      </c>
      <c r="H235" s="55">
        <v>302</v>
      </c>
    </row>
    <row r="236" spans="2:8" x14ac:dyDescent="0.25">
      <c r="B236" s="52">
        <v>7614</v>
      </c>
      <c r="C236" s="53" t="s">
        <v>567</v>
      </c>
      <c r="D236" s="53" t="s">
        <v>554</v>
      </c>
      <c r="E236" s="53" t="s">
        <v>555</v>
      </c>
      <c r="F236" s="54">
        <v>8.1999999999999993</v>
      </c>
      <c r="G236" s="53">
        <v>19880</v>
      </c>
      <c r="H236" s="55">
        <v>236</v>
      </c>
    </row>
    <row r="237" spans="2:8" x14ac:dyDescent="0.25">
      <c r="B237" s="52">
        <v>7615</v>
      </c>
      <c r="C237" s="53" t="s">
        <v>47</v>
      </c>
      <c r="D237" s="53" t="s">
        <v>554</v>
      </c>
      <c r="E237" s="53" t="s">
        <v>555</v>
      </c>
      <c r="F237" s="54">
        <v>9.1</v>
      </c>
      <c r="G237" s="53">
        <v>20590</v>
      </c>
      <c r="H237" s="55">
        <v>255</v>
      </c>
    </row>
    <row r="238" spans="2:8" x14ac:dyDescent="0.25">
      <c r="B238" s="52">
        <v>7616</v>
      </c>
      <c r="C238" s="53" t="s">
        <v>32</v>
      </c>
      <c r="D238" s="53" t="s">
        <v>554</v>
      </c>
      <c r="E238" s="53" t="s">
        <v>555</v>
      </c>
      <c r="F238" s="54">
        <v>11.4</v>
      </c>
      <c r="G238" s="53">
        <v>21280</v>
      </c>
      <c r="H238" s="55">
        <v>143</v>
      </c>
    </row>
    <row r="239" spans="2:8" x14ac:dyDescent="0.25">
      <c r="B239" s="52">
        <v>7617</v>
      </c>
      <c r="C239" s="53" t="s">
        <v>568</v>
      </c>
      <c r="D239" s="53" t="s">
        <v>554</v>
      </c>
      <c r="E239" s="53" t="s">
        <v>555</v>
      </c>
      <c r="F239" s="54">
        <v>13.3</v>
      </c>
      <c r="G239" s="53">
        <v>19170</v>
      </c>
      <c r="H239" s="55">
        <v>89</v>
      </c>
    </row>
    <row r="240" spans="2:8" x14ac:dyDescent="0.25">
      <c r="B240" s="52">
        <v>7618</v>
      </c>
      <c r="C240" s="53" t="s">
        <v>569</v>
      </c>
      <c r="D240" s="53" t="s">
        <v>554</v>
      </c>
      <c r="E240" s="53" t="s">
        <v>555</v>
      </c>
      <c r="F240" s="54">
        <v>11.4</v>
      </c>
      <c r="G240" s="53">
        <v>20150</v>
      </c>
      <c r="H240" s="55">
        <v>218</v>
      </c>
    </row>
    <row r="241" spans="2:8" x14ac:dyDescent="0.25">
      <c r="B241" s="52">
        <v>7619</v>
      </c>
      <c r="C241" s="53" t="s">
        <v>570</v>
      </c>
      <c r="D241" s="53" t="s">
        <v>554</v>
      </c>
      <c r="E241" s="53" t="s">
        <v>555</v>
      </c>
      <c r="F241" s="54">
        <v>7.5</v>
      </c>
      <c r="G241" s="53">
        <v>20580</v>
      </c>
      <c r="H241" s="55">
        <v>210</v>
      </c>
    </row>
    <row r="242" spans="2:8" x14ac:dyDescent="0.25">
      <c r="B242" s="52">
        <v>7620</v>
      </c>
      <c r="C242" s="53" t="s">
        <v>571</v>
      </c>
      <c r="D242" s="53" t="s">
        <v>554</v>
      </c>
      <c r="E242" s="53" t="s">
        <v>555</v>
      </c>
      <c r="F242" s="54">
        <v>13.7</v>
      </c>
      <c r="G242" s="53">
        <v>19360</v>
      </c>
      <c r="H242" s="55">
        <v>122</v>
      </c>
    </row>
    <row r="243" spans="2:8" x14ac:dyDescent="0.25">
      <c r="B243" s="52">
        <v>7621</v>
      </c>
      <c r="C243" s="53" t="s">
        <v>572</v>
      </c>
      <c r="D243" s="53" t="s">
        <v>554</v>
      </c>
      <c r="E243" s="53" t="s">
        <v>555</v>
      </c>
      <c r="F243" s="54">
        <v>4.9000000000000004</v>
      </c>
      <c r="G243" s="53">
        <v>21350</v>
      </c>
      <c r="H243" s="55">
        <v>127</v>
      </c>
    </row>
    <row r="244" spans="2:8" x14ac:dyDescent="0.25">
      <c r="B244" s="52">
        <v>7622</v>
      </c>
      <c r="C244" s="53" t="s">
        <v>573</v>
      </c>
      <c r="D244" s="53" t="s">
        <v>554</v>
      </c>
      <c r="E244" s="53" t="s">
        <v>555</v>
      </c>
      <c r="F244" s="54">
        <v>7.3</v>
      </c>
      <c r="G244" s="53">
        <v>20010</v>
      </c>
      <c r="H244" s="55">
        <v>165</v>
      </c>
    </row>
    <row r="245" spans="2:8" x14ac:dyDescent="0.25">
      <c r="B245" s="52">
        <v>7623</v>
      </c>
      <c r="C245" s="53" t="s">
        <v>574</v>
      </c>
      <c r="D245" s="53" t="s">
        <v>554</v>
      </c>
      <c r="E245" s="53" t="s">
        <v>555</v>
      </c>
      <c r="F245" s="54">
        <v>12.6</v>
      </c>
      <c r="G245" s="53">
        <v>19890</v>
      </c>
      <c r="H245" s="55">
        <v>24</v>
      </c>
    </row>
    <row r="246" spans="2:8" x14ac:dyDescent="0.25">
      <c r="B246" s="52">
        <v>7624</v>
      </c>
      <c r="C246" s="53" t="s">
        <v>20</v>
      </c>
      <c r="D246" s="53" t="s">
        <v>554</v>
      </c>
      <c r="E246" s="53" t="s">
        <v>555</v>
      </c>
      <c r="F246" s="54">
        <v>9.1</v>
      </c>
      <c r="G246" s="53">
        <v>20400</v>
      </c>
      <c r="H246" s="55">
        <v>37</v>
      </c>
    </row>
    <row r="247" spans="2:8" x14ac:dyDescent="0.25">
      <c r="B247" s="52">
        <v>7625</v>
      </c>
      <c r="C247" s="53" t="s">
        <v>22</v>
      </c>
      <c r="D247" s="53" t="s">
        <v>554</v>
      </c>
      <c r="E247" s="53" t="s">
        <v>555</v>
      </c>
      <c r="F247" s="54">
        <v>8.1</v>
      </c>
      <c r="G247" s="53">
        <v>23500</v>
      </c>
      <c r="H247" s="55">
        <v>54</v>
      </c>
    </row>
    <row r="248" spans="2:8" x14ac:dyDescent="0.25">
      <c r="B248" s="52">
        <v>8401</v>
      </c>
      <c r="C248" s="53" t="s">
        <v>575</v>
      </c>
      <c r="D248" s="53" t="s">
        <v>209</v>
      </c>
      <c r="E248" s="53" t="s">
        <v>576</v>
      </c>
      <c r="F248" s="54">
        <v>5.3</v>
      </c>
      <c r="G248" s="53">
        <v>25920</v>
      </c>
      <c r="H248" s="55">
        <v>50</v>
      </c>
    </row>
    <row r="249" spans="2:8" x14ac:dyDescent="0.25">
      <c r="B249" s="52">
        <v>8402</v>
      </c>
      <c r="C249" s="53" t="s">
        <v>577</v>
      </c>
      <c r="D249" s="53" t="s">
        <v>209</v>
      </c>
      <c r="E249" s="53" t="s">
        <v>576</v>
      </c>
      <c r="F249" s="54">
        <v>11.1</v>
      </c>
      <c r="G249" s="53">
        <v>20220</v>
      </c>
      <c r="H249" s="55">
        <v>206</v>
      </c>
    </row>
    <row r="250" spans="2:8" x14ac:dyDescent="0.25">
      <c r="B250" s="52">
        <v>8403</v>
      </c>
      <c r="C250" s="53" t="s">
        <v>578</v>
      </c>
      <c r="D250" s="53" t="s">
        <v>209</v>
      </c>
      <c r="E250" s="53" t="s">
        <v>576</v>
      </c>
      <c r="F250" s="54">
        <v>5.2</v>
      </c>
      <c r="G250" s="53">
        <v>21000</v>
      </c>
      <c r="H250" s="55">
        <v>271</v>
      </c>
    </row>
    <row r="251" spans="2:8" x14ac:dyDescent="0.25">
      <c r="B251" s="52">
        <v>8404</v>
      </c>
      <c r="C251" s="53" t="s">
        <v>579</v>
      </c>
      <c r="D251" s="53" t="s">
        <v>209</v>
      </c>
      <c r="E251" s="53" t="s">
        <v>576</v>
      </c>
      <c r="F251" s="54">
        <v>6.2</v>
      </c>
      <c r="G251" s="53">
        <v>21940</v>
      </c>
      <c r="H251" s="55">
        <v>230</v>
      </c>
    </row>
    <row r="252" spans="2:8" x14ac:dyDescent="0.25">
      <c r="B252" s="52">
        <v>8405</v>
      </c>
      <c r="C252" s="53" t="s">
        <v>580</v>
      </c>
      <c r="D252" s="53" t="s">
        <v>209</v>
      </c>
      <c r="E252" s="53" t="s">
        <v>576</v>
      </c>
      <c r="F252" s="54">
        <v>6.2</v>
      </c>
      <c r="G252" s="53">
        <v>22440</v>
      </c>
      <c r="H252" s="55">
        <v>275</v>
      </c>
    </row>
    <row r="253" spans="2:8" x14ac:dyDescent="0.25">
      <c r="B253" s="52">
        <v>8406</v>
      </c>
      <c r="C253" s="53" t="s">
        <v>581</v>
      </c>
      <c r="D253" s="53" t="s">
        <v>209</v>
      </c>
      <c r="E253" s="53" t="s">
        <v>576</v>
      </c>
      <c r="F253" s="54">
        <v>7.2</v>
      </c>
      <c r="G253" s="53">
        <v>22140</v>
      </c>
      <c r="H253" s="55">
        <v>170</v>
      </c>
    </row>
    <row r="254" spans="2:8" x14ac:dyDescent="0.25">
      <c r="B254" s="52">
        <v>8407</v>
      </c>
      <c r="C254" s="53" t="s">
        <v>582</v>
      </c>
      <c r="D254" s="53" t="s">
        <v>209</v>
      </c>
      <c r="E254" s="53" t="s">
        <v>576</v>
      </c>
      <c r="F254" s="54">
        <v>6.4</v>
      </c>
      <c r="G254" s="53">
        <v>23530</v>
      </c>
      <c r="H254" s="55">
        <v>176</v>
      </c>
    </row>
    <row r="255" spans="2:8" x14ac:dyDescent="0.25">
      <c r="B255" s="52">
        <v>8408</v>
      </c>
      <c r="C255" s="53" t="s">
        <v>583</v>
      </c>
      <c r="D255" s="53" t="s">
        <v>209</v>
      </c>
      <c r="E255" s="53" t="s">
        <v>576</v>
      </c>
      <c r="F255" s="54">
        <v>7.2</v>
      </c>
      <c r="G255" s="53">
        <v>22550</v>
      </c>
      <c r="H255" s="55">
        <v>166</v>
      </c>
    </row>
    <row r="256" spans="2:8" x14ac:dyDescent="0.25">
      <c r="B256" s="52">
        <v>8409</v>
      </c>
      <c r="C256" s="53" t="s">
        <v>584</v>
      </c>
      <c r="D256" s="53" t="s">
        <v>209</v>
      </c>
      <c r="E256" s="53" t="s">
        <v>576</v>
      </c>
      <c r="F256" s="54">
        <v>7.1</v>
      </c>
      <c r="G256" s="53">
        <v>23450</v>
      </c>
      <c r="H256" s="55">
        <v>173</v>
      </c>
    </row>
    <row r="257" spans="2:8" x14ac:dyDescent="0.25">
      <c r="B257" s="52">
        <v>8410</v>
      </c>
      <c r="C257" s="53" t="s">
        <v>585</v>
      </c>
      <c r="D257" s="53" t="s">
        <v>209</v>
      </c>
      <c r="E257" s="53" t="s">
        <v>576</v>
      </c>
      <c r="F257" s="54">
        <v>7.5</v>
      </c>
      <c r="G257" s="53">
        <v>20750</v>
      </c>
      <c r="H257" s="55">
        <v>32</v>
      </c>
    </row>
    <row r="258" spans="2:8" x14ac:dyDescent="0.25">
      <c r="B258" s="52">
        <v>8411</v>
      </c>
      <c r="C258" s="53" t="s">
        <v>13</v>
      </c>
      <c r="D258" s="53" t="s">
        <v>209</v>
      </c>
      <c r="E258" s="53" t="s">
        <v>576</v>
      </c>
      <c r="F258" s="54">
        <v>5.9</v>
      </c>
      <c r="G258" s="53">
        <v>22610</v>
      </c>
      <c r="H258" s="55">
        <v>17</v>
      </c>
    </row>
    <row r="259" spans="2:8" x14ac:dyDescent="0.25">
      <c r="B259" s="52">
        <v>8412</v>
      </c>
      <c r="C259" s="53" t="s">
        <v>586</v>
      </c>
      <c r="D259" s="53" t="s">
        <v>209</v>
      </c>
      <c r="E259" s="53" t="s">
        <v>576</v>
      </c>
      <c r="F259" s="54">
        <v>6.1</v>
      </c>
      <c r="G259" s="53">
        <v>21040</v>
      </c>
      <c r="H259" s="55">
        <v>187</v>
      </c>
    </row>
    <row r="260" spans="2:8" x14ac:dyDescent="0.25">
      <c r="B260" s="52">
        <v>8413</v>
      </c>
      <c r="C260" s="53" t="s">
        <v>0</v>
      </c>
      <c r="D260" s="53" t="s">
        <v>209</v>
      </c>
      <c r="E260" s="53" t="s">
        <v>576</v>
      </c>
      <c r="F260" s="54">
        <v>6.1</v>
      </c>
      <c r="G260" s="53">
        <v>22680</v>
      </c>
      <c r="H260" s="55">
        <v>1</v>
      </c>
    </row>
    <row r="261" spans="2:8" x14ac:dyDescent="0.25">
      <c r="B261" s="52">
        <v>8414</v>
      </c>
      <c r="C261" s="53" t="s">
        <v>10</v>
      </c>
      <c r="D261" s="53" t="s">
        <v>209</v>
      </c>
      <c r="E261" s="53" t="s">
        <v>576</v>
      </c>
      <c r="F261" s="54">
        <v>7</v>
      </c>
      <c r="G261" s="53">
        <v>24150</v>
      </c>
      <c r="H261" s="55">
        <v>11</v>
      </c>
    </row>
    <row r="262" spans="2:8" x14ac:dyDescent="0.25">
      <c r="B262" s="52">
        <v>8415</v>
      </c>
      <c r="C262" s="53" t="s">
        <v>8</v>
      </c>
      <c r="D262" s="53" t="s">
        <v>209</v>
      </c>
      <c r="E262" s="53" t="s">
        <v>576</v>
      </c>
      <c r="F262" s="54">
        <v>6.7</v>
      </c>
      <c r="G262" s="53">
        <v>26300</v>
      </c>
      <c r="H262" s="55">
        <v>9</v>
      </c>
    </row>
    <row r="263" spans="2:8" x14ac:dyDescent="0.25">
      <c r="B263" s="52">
        <v>8416</v>
      </c>
      <c r="C263" s="53" t="s">
        <v>587</v>
      </c>
      <c r="D263" s="53" t="s">
        <v>209</v>
      </c>
      <c r="E263" s="53" t="s">
        <v>576</v>
      </c>
      <c r="F263" s="54">
        <v>6.8</v>
      </c>
      <c r="G263" s="53">
        <v>31060</v>
      </c>
      <c r="H263" s="55">
        <v>47</v>
      </c>
    </row>
    <row r="264" spans="2:8" x14ac:dyDescent="0.25">
      <c r="B264" s="52">
        <v>8417</v>
      </c>
      <c r="C264" s="53" t="s">
        <v>588</v>
      </c>
      <c r="D264" s="53" t="s">
        <v>209</v>
      </c>
      <c r="E264" s="53" t="s">
        <v>576</v>
      </c>
      <c r="F264" s="54">
        <v>8.5</v>
      </c>
      <c r="G264" s="53">
        <v>20000</v>
      </c>
      <c r="H264" s="55">
        <v>176</v>
      </c>
    </row>
    <row r="265" spans="2:8" x14ac:dyDescent="0.25">
      <c r="B265" s="52">
        <v>8418</v>
      </c>
      <c r="C265" s="53" t="s">
        <v>2</v>
      </c>
      <c r="D265" s="53" t="s">
        <v>209</v>
      </c>
      <c r="E265" s="53" t="s">
        <v>576</v>
      </c>
      <c r="F265" s="54">
        <v>4.8</v>
      </c>
      <c r="G265" s="53">
        <v>23720</v>
      </c>
      <c r="H265" s="55">
        <v>3</v>
      </c>
    </row>
    <row r="266" spans="2:8" x14ac:dyDescent="0.25">
      <c r="B266" s="52">
        <v>8419</v>
      </c>
      <c r="C266" s="53" t="s">
        <v>589</v>
      </c>
      <c r="D266" s="53" t="s">
        <v>209</v>
      </c>
      <c r="E266" s="53" t="s">
        <v>576</v>
      </c>
      <c r="F266" s="54">
        <v>6.5</v>
      </c>
      <c r="G266" s="53">
        <v>20380</v>
      </c>
      <c r="H266" s="55">
        <v>251</v>
      </c>
    </row>
    <row r="267" spans="2:8" x14ac:dyDescent="0.25">
      <c r="B267" s="52">
        <v>8420</v>
      </c>
      <c r="C267" s="53" t="s">
        <v>590</v>
      </c>
      <c r="D267" s="53" t="s">
        <v>209</v>
      </c>
      <c r="E267" s="53" t="s">
        <v>576</v>
      </c>
      <c r="F267" s="54">
        <v>6.4</v>
      </c>
      <c r="G267" s="53">
        <v>20820</v>
      </c>
      <c r="H267" s="55">
        <v>121</v>
      </c>
    </row>
    <row r="268" spans="2:8" x14ac:dyDescent="0.25">
      <c r="B268" s="52">
        <v>8421</v>
      </c>
      <c r="C268" s="53" t="s">
        <v>31</v>
      </c>
      <c r="D268" s="53" t="s">
        <v>209</v>
      </c>
      <c r="E268" s="53" t="s">
        <v>576</v>
      </c>
      <c r="F268" s="54">
        <v>7.4</v>
      </c>
      <c r="G268" s="53">
        <v>23410</v>
      </c>
      <c r="H268" s="55">
        <v>141</v>
      </c>
    </row>
    <row r="269" spans="2:8" x14ac:dyDescent="0.25">
      <c r="B269" s="52">
        <v>8422</v>
      </c>
      <c r="C269" s="53" t="s">
        <v>591</v>
      </c>
      <c r="D269" s="53" t="s">
        <v>209</v>
      </c>
      <c r="E269" s="53" t="s">
        <v>576</v>
      </c>
      <c r="F269" s="54">
        <v>10.3</v>
      </c>
      <c r="G269" s="53">
        <v>20890</v>
      </c>
      <c r="H269" s="55">
        <v>98</v>
      </c>
    </row>
    <row r="270" spans="2:8" x14ac:dyDescent="0.25">
      <c r="B270" s="52">
        <v>8423</v>
      </c>
      <c r="C270" s="53" t="s">
        <v>592</v>
      </c>
      <c r="D270" s="53" t="s">
        <v>209</v>
      </c>
      <c r="E270" s="53" t="s">
        <v>576</v>
      </c>
      <c r="F270" s="54">
        <v>9.6</v>
      </c>
      <c r="G270" s="53">
        <v>20080</v>
      </c>
      <c r="H270" s="55">
        <v>104</v>
      </c>
    </row>
    <row r="271" spans="2:8" x14ac:dyDescent="0.25">
      <c r="B271" s="52">
        <v>8424</v>
      </c>
      <c r="C271" s="53" t="s">
        <v>593</v>
      </c>
      <c r="D271" s="53" t="s">
        <v>209</v>
      </c>
      <c r="E271" s="53" t="s">
        <v>576</v>
      </c>
      <c r="F271" s="54">
        <v>7.8</v>
      </c>
      <c r="G271" s="53">
        <v>20490</v>
      </c>
      <c r="H271" s="55">
        <v>286</v>
      </c>
    </row>
    <row r="272" spans="2:8" x14ac:dyDescent="0.25">
      <c r="B272" s="52">
        <v>8425</v>
      </c>
      <c r="C272" s="53" t="s">
        <v>594</v>
      </c>
      <c r="D272" s="53" t="s">
        <v>209</v>
      </c>
      <c r="E272" s="53" t="s">
        <v>576</v>
      </c>
      <c r="F272" s="54">
        <v>7.9</v>
      </c>
      <c r="G272" s="53">
        <v>20330</v>
      </c>
      <c r="H272" s="55">
        <v>33</v>
      </c>
    </row>
    <row r="273" spans="2:8" x14ac:dyDescent="0.25">
      <c r="B273" s="52">
        <v>8426</v>
      </c>
      <c r="C273" s="53" t="s">
        <v>595</v>
      </c>
      <c r="D273" s="53" t="s">
        <v>209</v>
      </c>
      <c r="E273" s="53" t="s">
        <v>576</v>
      </c>
      <c r="F273" s="54">
        <v>7.9</v>
      </c>
      <c r="G273" s="53">
        <v>20640</v>
      </c>
      <c r="H273" s="55">
        <v>199</v>
      </c>
    </row>
    <row r="274" spans="2:8" x14ac:dyDescent="0.25">
      <c r="B274" s="52">
        <v>8427</v>
      </c>
      <c r="C274" s="53" t="s">
        <v>596</v>
      </c>
      <c r="D274" s="53" t="s">
        <v>209</v>
      </c>
      <c r="E274" s="53" t="s">
        <v>576</v>
      </c>
      <c r="F274" s="54">
        <v>8.9</v>
      </c>
      <c r="G274" s="53">
        <v>20980</v>
      </c>
      <c r="H274" s="55">
        <v>186</v>
      </c>
    </row>
    <row r="275" spans="2:8" x14ac:dyDescent="0.25">
      <c r="B275" s="52">
        <v>8428</v>
      </c>
      <c r="C275" s="53" t="s">
        <v>597</v>
      </c>
      <c r="D275" s="53" t="s">
        <v>209</v>
      </c>
      <c r="E275" s="53" t="s">
        <v>576</v>
      </c>
      <c r="F275" s="54">
        <v>8.6</v>
      </c>
      <c r="G275" s="53">
        <v>20770</v>
      </c>
      <c r="H275" s="55">
        <v>167</v>
      </c>
    </row>
    <row r="276" spans="2:8" x14ac:dyDescent="0.25">
      <c r="B276" s="52">
        <v>8429</v>
      </c>
      <c r="C276" s="53" t="s">
        <v>598</v>
      </c>
      <c r="D276" s="53" t="s">
        <v>209</v>
      </c>
      <c r="E276" s="53" t="s">
        <v>576</v>
      </c>
      <c r="F276" s="54">
        <v>4.4000000000000004</v>
      </c>
      <c r="G276" s="53">
        <v>19960</v>
      </c>
      <c r="H276" s="55">
        <v>135</v>
      </c>
    </row>
    <row r="277" spans="2:8" x14ac:dyDescent="0.25">
      <c r="B277" s="52">
        <v>8430</v>
      </c>
      <c r="C277" s="53" t="s">
        <v>599</v>
      </c>
      <c r="D277" s="53" t="s">
        <v>209</v>
      </c>
      <c r="E277" s="53" t="s">
        <v>576</v>
      </c>
      <c r="F277" s="54">
        <v>5.9</v>
      </c>
      <c r="G277" s="53">
        <v>20860</v>
      </c>
      <c r="H277" s="55">
        <v>150</v>
      </c>
    </row>
    <row r="278" spans="2:8" x14ac:dyDescent="0.25">
      <c r="B278" s="52">
        <v>8431</v>
      </c>
      <c r="C278" s="53" t="s">
        <v>600</v>
      </c>
      <c r="D278" s="53" t="s">
        <v>209</v>
      </c>
      <c r="E278" s="53" t="s">
        <v>576</v>
      </c>
      <c r="F278" s="54">
        <v>8.6</v>
      </c>
      <c r="G278" s="53">
        <v>21490</v>
      </c>
      <c r="H278" s="55">
        <v>195</v>
      </c>
    </row>
    <row r="279" spans="2:8" x14ac:dyDescent="0.25">
      <c r="B279" s="52">
        <v>8432</v>
      </c>
      <c r="C279" s="53" t="s">
        <v>601</v>
      </c>
      <c r="D279" s="53" t="s">
        <v>209</v>
      </c>
      <c r="E279" s="53" t="s">
        <v>576</v>
      </c>
      <c r="F279" s="54">
        <v>9</v>
      </c>
      <c r="G279" s="53">
        <v>20420</v>
      </c>
      <c r="H279" s="55">
        <v>163</v>
      </c>
    </row>
    <row r="280" spans="2:8" x14ac:dyDescent="0.25">
      <c r="B280" s="52">
        <v>8433</v>
      </c>
      <c r="C280" s="53" t="s">
        <v>602</v>
      </c>
      <c r="D280" s="53" t="s">
        <v>209</v>
      </c>
      <c r="E280" s="53" t="s">
        <v>576</v>
      </c>
      <c r="F280" s="54">
        <v>8</v>
      </c>
      <c r="G280" s="53">
        <v>21350</v>
      </c>
      <c r="H280" s="55">
        <v>123</v>
      </c>
    </row>
    <row r="281" spans="2:8" x14ac:dyDescent="0.25">
      <c r="B281" s="52">
        <v>8434</v>
      </c>
      <c r="C281" s="53" t="s">
        <v>603</v>
      </c>
      <c r="D281" s="53" t="s">
        <v>209</v>
      </c>
      <c r="E281" s="53" t="s">
        <v>576</v>
      </c>
      <c r="F281" s="54">
        <v>6.3</v>
      </c>
      <c r="G281" s="53">
        <v>22750</v>
      </c>
      <c r="H281" s="55">
        <v>83</v>
      </c>
    </row>
    <row r="282" spans="2:8" x14ac:dyDescent="0.25">
      <c r="B282" s="52">
        <v>8435</v>
      </c>
      <c r="C282" s="53" t="s">
        <v>604</v>
      </c>
      <c r="D282" s="53" t="s">
        <v>209</v>
      </c>
      <c r="E282" s="53" t="s">
        <v>576</v>
      </c>
      <c r="F282" s="54">
        <v>6</v>
      </c>
      <c r="G282" s="53">
        <v>22650</v>
      </c>
      <c r="H282" s="55">
        <v>216</v>
      </c>
    </row>
    <row r="283" spans="2:8" x14ac:dyDescent="0.25">
      <c r="B283" s="52">
        <v>9301</v>
      </c>
      <c r="C283" s="53" t="s">
        <v>605</v>
      </c>
      <c r="D283" s="53" t="s">
        <v>91</v>
      </c>
      <c r="E283" s="53" t="s">
        <v>606</v>
      </c>
      <c r="F283" s="54">
        <v>7.2</v>
      </c>
      <c r="G283" s="53">
        <v>24870</v>
      </c>
      <c r="H283" s="55">
        <v>112</v>
      </c>
    </row>
    <row r="284" spans="2:8" x14ac:dyDescent="0.25">
      <c r="B284" s="52">
        <v>9302</v>
      </c>
      <c r="C284" s="53" t="s">
        <v>4</v>
      </c>
      <c r="D284" s="53" t="s">
        <v>91</v>
      </c>
      <c r="E284" s="53" t="s">
        <v>606</v>
      </c>
      <c r="F284" s="54">
        <v>8</v>
      </c>
      <c r="G284" s="53">
        <v>20770</v>
      </c>
      <c r="H284" s="55">
        <v>5</v>
      </c>
    </row>
    <row r="285" spans="2:8" x14ac:dyDescent="0.25">
      <c r="B285" s="52">
        <v>9303</v>
      </c>
      <c r="C285" s="53" t="s">
        <v>607</v>
      </c>
      <c r="D285" s="53" t="s">
        <v>91</v>
      </c>
      <c r="E285" s="53" t="s">
        <v>606</v>
      </c>
      <c r="F285" s="54">
        <v>9.9</v>
      </c>
      <c r="G285" s="53">
        <v>21120</v>
      </c>
      <c r="H285" s="55">
        <v>164</v>
      </c>
    </row>
    <row r="286" spans="2:8" x14ac:dyDescent="0.25">
      <c r="B286" s="52">
        <v>9304</v>
      </c>
      <c r="C286" s="53" t="s">
        <v>608</v>
      </c>
      <c r="D286" s="53" t="s">
        <v>91</v>
      </c>
      <c r="E286" s="53" t="s">
        <v>606</v>
      </c>
      <c r="F286" s="54">
        <v>8.9</v>
      </c>
      <c r="G286" s="53">
        <v>22760</v>
      </c>
      <c r="H286" s="55">
        <v>12</v>
      </c>
    </row>
    <row r="287" spans="2:8" x14ac:dyDescent="0.25">
      <c r="B287" s="52">
        <v>9305</v>
      </c>
      <c r="C287" s="53" t="s">
        <v>609</v>
      </c>
      <c r="D287" s="53" t="s">
        <v>91</v>
      </c>
      <c r="E287" s="53" t="s">
        <v>606</v>
      </c>
      <c r="F287" s="54">
        <v>10.6</v>
      </c>
      <c r="G287" s="53">
        <v>20010</v>
      </c>
      <c r="H287" s="55">
        <v>105</v>
      </c>
    </row>
    <row r="288" spans="2:8" x14ac:dyDescent="0.25">
      <c r="B288" s="52">
        <v>9306</v>
      </c>
      <c r="C288" s="53" t="s">
        <v>610</v>
      </c>
      <c r="D288" s="53" t="s">
        <v>91</v>
      </c>
      <c r="E288" s="53" t="s">
        <v>606</v>
      </c>
      <c r="F288" s="54">
        <v>10.3</v>
      </c>
      <c r="G288" s="53">
        <v>20340</v>
      </c>
      <c r="H288" s="55">
        <v>115</v>
      </c>
    </row>
    <row r="289" spans="2:8" x14ac:dyDescent="0.25">
      <c r="B289" s="52">
        <v>9307</v>
      </c>
      <c r="C289" s="53" t="s">
        <v>611</v>
      </c>
      <c r="D289" s="53" t="s">
        <v>91</v>
      </c>
      <c r="E289" s="53" t="s">
        <v>606</v>
      </c>
      <c r="F289" s="54">
        <v>9.5</v>
      </c>
      <c r="G289" s="53">
        <v>20370</v>
      </c>
      <c r="H289" s="55">
        <v>157</v>
      </c>
    </row>
    <row r="290" spans="2:8" x14ac:dyDescent="0.25">
      <c r="B290" s="52">
        <v>9308</v>
      </c>
      <c r="C290" s="53" t="s">
        <v>612</v>
      </c>
      <c r="D290" s="53" t="s">
        <v>91</v>
      </c>
      <c r="E290" s="53" t="s">
        <v>606</v>
      </c>
      <c r="F290" s="53">
        <v>10.6</v>
      </c>
      <c r="G290" s="53">
        <v>20620</v>
      </c>
      <c r="H290" s="55">
        <v>107</v>
      </c>
    </row>
    <row r="291" spans="2:8" x14ac:dyDescent="0.25">
      <c r="B291" s="52">
        <v>9309</v>
      </c>
      <c r="C291" s="53" t="s">
        <v>613</v>
      </c>
      <c r="D291" s="53" t="s">
        <v>91</v>
      </c>
      <c r="E291" s="53" t="s">
        <v>606</v>
      </c>
      <c r="F291" s="53">
        <v>10.9</v>
      </c>
      <c r="G291" s="53">
        <v>21930</v>
      </c>
      <c r="H291" s="55">
        <v>39</v>
      </c>
    </row>
    <row r="292" spans="2:8" x14ac:dyDescent="0.25">
      <c r="B292" s="52">
        <v>9310</v>
      </c>
      <c r="C292" s="53" t="s">
        <v>614</v>
      </c>
      <c r="D292" s="53" t="s">
        <v>91</v>
      </c>
      <c r="E292" s="53" t="s">
        <v>606</v>
      </c>
      <c r="F292" s="53">
        <v>7.7</v>
      </c>
      <c r="G292" s="53">
        <v>20930</v>
      </c>
      <c r="H292" s="55">
        <v>62</v>
      </c>
    </row>
    <row r="293" spans="2:8" x14ac:dyDescent="0.25">
      <c r="B293" s="52">
        <v>9311</v>
      </c>
      <c r="C293" s="53" t="s">
        <v>615</v>
      </c>
      <c r="D293" s="53" t="s">
        <v>91</v>
      </c>
      <c r="E293" s="53" t="s">
        <v>606</v>
      </c>
      <c r="F293" s="53">
        <v>10.7</v>
      </c>
      <c r="G293" s="53">
        <v>20940</v>
      </c>
      <c r="H293" s="55">
        <v>95</v>
      </c>
    </row>
    <row r="294" spans="2:8" x14ac:dyDescent="0.25">
      <c r="B294" s="52">
        <v>9312</v>
      </c>
      <c r="C294" s="53" t="s">
        <v>25</v>
      </c>
      <c r="D294" s="53" t="s">
        <v>91</v>
      </c>
      <c r="E294" s="53" t="s">
        <v>606</v>
      </c>
      <c r="F294" s="53">
        <v>10.9</v>
      </c>
      <c r="G294" s="53">
        <v>20420</v>
      </c>
      <c r="H294" s="55">
        <v>82</v>
      </c>
    </row>
    <row r="295" spans="2:8" x14ac:dyDescent="0.25">
      <c r="B295" s="52">
        <v>9313</v>
      </c>
      <c r="C295" s="53" t="s">
        <v>616</v>
      </c>
      <c r="D295" s="53" t="s">
        <v>91</v>
      </c>
      <c r="E295" s="53" t="s">
        <v>606</v>
      </c>
      <c r="F295" s="53">
        <v>9.6999999999999993</v>
      </c>
      <c r="G295" s="53">
        <v>21740</v>
      </c>
      <c r="H295" s="55">
        <v>124</v>
      </c>
    </row>
    <row r="296" spans="2:8" x14ac:dyDescent="0.25">
      <c r="B296" s="52">
        <v>9314</v>
      </c>
      <c r="C296" s="53" t="s">
        <v>6</v>
      </c>
      <c r="D296" s="53" t="s">
        <v>91</v>
      </c>
      <c r="E296" s="53" t="s">
        <v>606</v>
      </c>
      <c r="F296" s="53">
        <v>7.1</v>
      </c>
      <c r="G296" s="53">
        <v>22420</v>
      </c>
      <c r="H296" s="55">
        <v>7</v>
      </c>
    </row>
    <row r="297" spans="2:8" x14ac:dyDescent="0.25">
      <c r="B297" s="52">
        <v>9315</v>
      </c>
      <c r="C297" s="53" t="s">
        <v>14</v>
      </c>
      <c r="D297" s="53" t="s">
        <v>91</v>
      </c>
      <c r="E297" s="53" t="s">
        <v>606</v>
      </c>
      <c r="F297" s="53">
        <v>8.9</v>
      </c>
      <c r="G297" s="53">
        <v>21650</v>
      </c>
      <c r="H297" s="55">
        <v>18</v>
      </c>
    </row>
    <row r="298" spans="2:8" x14ac:dyDescent="0.25">
      <c r="B298" s="52">
        <v>9316</v>
      </c>
      <c r="C298" s="53" t="s">
        <v>42</v>
      </c>
      <c r="D298" s="53" t="s">
        <v>91</v>
      </c>
      <c r="E298" s="53" t="s">
        <v>606</v>
      </c>
      <c r="F298" s="53">
        <v>10.6</v>
      </c>
      <c r="G298" s="53">
        <v>20470</v>
      </c>
      <c r="H298" s="55">
        <v>221</v>
      </c>
    </row>
    <row r="299" spans="2:8" x14ac:dyDescent="0.25">
      <c r="B299" s="52">
        <v>9317</v>
      </c>
      <c r="C299" s="53" t="s">
        <v>5</v>
      </c>
      <c r="D299" s="53" t="s">
        <v>91</v>
      </c>
      <c r="E299" s="53" t="s">
        <v>606</v>
      </c>
      <c r="F299" s="53">
        <v>11.4</v>
      </c>
      <c r="G299" s="53">
        <v>21870</v>
      </c>
      <c r="H299" s="55">
        <v>6</v>
      </c>
    </row>
    <row r="300" spans="2:8" x14ac:dyDescent="0.25">
      <c r="B300" s="52">
        <v>9318</v>
      </c>
      <c r="C300" s="53" t="s">
        <v>617</v>
      </c>
      <c r="D300" s="53" t="s">
        <v>91</v>
      </c>
      <c r="E300" s="53" t="s">
        <v>606</v>
      </c>
      <c r="F300" s="53">
        <v>8.6</v>
      </c>
      <c r="G300" s="53">
        <v>21610</v>
      </c>
      <c r="H300" s="55">
        <v>131</v>
      </c>
    </row>
    <row r="301" spans="2:8" x14ac:dyDescent="0.25">
      <c r="B301" s="52">
        <v>9401</v>
      </c>
      <c r="C301" s="53" t="s">
        <v>17</v>
      </c>
      <c r="D301" s="53" t="s">
        <v>113</v>
      </c>
      <c r="E301" s="53" t="s">
        <v>618</v>
      </c>
      <c r="F301" s="53">
        <v>6.7</v>
      </c>
      <c r="G301" s="53">
        <v>22340</v>
      </c>
      <c r="H301" s="55">
        <v>23</v>
      </c>
    </row>
    <row r="302" spans="2:8" x14ac:dyDescent="0.25">
      <c r="B302" s="52">
        <v>9402</v>
      </c>
      <c r="C302" s="53" t="s">
        <v>18</v>
      </c>
      <c r="D302" s="53" t="s">
        <v>113</v>
      </c>
      <c r="E302" s="53" t="s">
        <v>618</v>
      </c>
      <c r="F302" s="53">
        <v>8.4</v>
      </c>
      <c r="G302" s="53">
        <v>20100</v>
      </c>
      <c r="H302" s="55">
        <v>28</v>
      </c>
    </row>
    <row r="303" spans="2:8" x14ac:dyDescent="0.25">
      <c r="B303" s="52">
        <v>9403</v>
      </c>
      <c r="C303" s="53" t="s">
        <v>9</v>
      </c>
      <c r="D303" s="53" t="s">
        <v>113</v>
      </c>
      <c r="E303" s="53" t="s">
        <v>618</v>
      </c>
      <c r="F303" s="53">
        <v>10.5</v>
      </c>
      <c r="G303" s="53">
        <v>19300</v>
      </c>
      <c r="H303" s="55">
        <v>10</v>
      </c>
    </row>
    <row r="304" spans="2:8" x14ac:dyDescent="0.25">
      <c r="B304" s="52">
        <v>9404</v>
      </c>
      <c r="C304" s="53" t="s">
        <v>19</v>
      </c>
      <c r="D304" s="53" t="s">
        <v>113</v>
      </c>
      <c r="E304" s="53" t="s">
        <v>618</v>
      </c>
      <c r="F304" s="53">
        <v>7.7</v>
      </c>
      <c r="G304" s="53">
        <v>19770</v>
      </c>
      <c r="H304" s="55">
        <v>36</v>
      </c>
    </row>
    <row r="305" spans="2:8" x14ac:dyDescent="0.25">
      <c r="B305" s="52">
        <v>9405</v>
      </c>
      <c r="C305" s="53" t="s">
        <v>619</v>
      </c>
      <c r="D305" s="53" t="s">
        <v>113</v>
      </c>
      <c r="E305" s="53" t="s">
        <v>618</v>
      </c>
      <c r="F305" s="53">
        <v>9.3000000000000007</v>
      </c>
      <c r="G305" s="53">
        <v>18960</v>
      </c>
      <c r="H305" s="55">
        <v>117</v>
      </c>
    </row>
    <row r="306" spans="2:8" x14ac:dyDescent="0.25">
      <c r="B306" s="52">
        <v>9406</v>
      </c>
      <c r="C306" s="53" t="s">
        <v>1</v>
      </c>
      <c r="D306" s="53" t="s">
        <v>113</v>
      </c>
      <c r="E306" s="53" t="s">
        <v>618</v>
      </c>
      <c r="F306" s="53">
        <v>10.199999999999999</v>
      </c>
      <c r="G306" s="53">
        <v>20110</v>
      </c>
      <c r="H306" s="55">
        <v>2</v>
      </c>
    </row>
    <row r="307" spans="2:8" ht="15.75" thickBot="1" x14ac:dyDescent="0.3">
      <c r="B307" s="56">
        <v>9407</v>
      </c>
      <c r="C307" s="57" t="s">
        <v>7</v>
      </c>
      <c r="D307" s="57" t="s">
        <v>113</v>
      </c>
      <c r="E307" s="57" t="s">
        <v>618</v>
      </c>
      <c r="F307" s="57">
        <v>9</v>
      </c>
      <c r="G307" s="57">
        <v>20260</v>
      </c>
      <c r="H307" s="58">
        <v>8</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2"/>
  <sheetViews>
    <sheetView workbookViewId="0">
      <selection activeCell="B1" sqref="B1"/>
    </sheetView>
  </sheetViews>
  <sheetFormatPr baseColWidth="10" defaultRowHeight="15" x14ac:dyDescent="0.25"/>
  <cols>
    <col min="2" max="2" width="43.140625" customWidth="1"/>
  </cols>
  <sheetData>
    <row r="1" spans="2:7" x14ac:dyDescent="0.25">
      <c r="B1" s="32" t="s">
        <v>245</v>
      </c>
    </row>
    <row r="2" spans="2:7" ht="15.75" thickBot="1" x14ac:dyDescent="0.3"/>
    <row r="3" spans="2:7" ht="45.75" thickBot="1" x14ac:dyDescent="0.3">
      <c r="B3" s="107"/>
      <c r="C3" s="82" t="s">
        <v>240</v>
      </c>
      <c r="D3" s="45" t="s">
        <v>241</v>
      </c>
      <c r="E3" s="45" t="s">
        <v>242</v>
      </c>
      <c r="F3" s="45" t="s">
        <v>243</v>
      </c>
      <c r="G3" s="103" t="s">
        <v>244</v>
      </c>
    </row>
    <row r="4" spans="2:7" ht="30" x14ac:dyDescent="0.25">
      <c r="B4" s="108" t="s">
        <v>249</v>
      </c>
      <c r="C4" s="104">
        <v>-5.5</v>
      </c>
      <c r="D4" s="101">
        <v>-18.600000000000001</v>
      </c>
      <c r="E4" s="101">
        <v>-3.9</v>
      </c>
      <c r="F4" s="101">
        <v>-4.9000000000000004</v>
      </c>
      <c r="G4" s="102">
        <v>-8.1999999999999993</v>
      </c>
    </row>
    <row r="5" spans="2:7" ht="45" x14ac:dyDescent="0.25">
      <c r="B5" s="109" t="s">
        <v>250</v>
      </c>
      <c r="C5" s="105">
        <v>1.8</v>
      </c>
      <c r="D5" s="97">
        <v>10.4</v>
      </c>
      <c r="E5" s="97">
        <v>2.1</v>
      </c>
      <c r="F5" s="97">
        <v>3.2</v>
      </c>
      <c r="G5" s="98">
        <v>4.3</v>
      </c>
    </row>
    <row r="6" spans="2:7" ht="30.75" thickBot="1" x14ac:dyDescent="0.3">
      <c r="B6" s="110" t="s">
        <v>252</v>
      </c>
      <c r="C6" s="106">
        <v>-0.5</v>
      </c>
      <c r="D6" s="99">
        <v>-2.5</v>
      </c>
      <c r="E6" s="99">
        <v>-1.1000000000000001</v>
      </c>
      <c r="F6" s="99">
        <v>-1.8</v>
      </c>
      <c r="G6" s="100">
        <v>-1.5</v>
      </c>
    </row>
    <row r="7" spans="2:7" x14ac:dyDescent="0.25">
      <c r="B7" s="37"/>
    </row>
    <row r="9" spans="2:7" x14ac:dyDescent="0.25">
      <c r="B9" s="43" t="s">
        <v>251</v>
      </c>
    </row>
    <row r="10" spans="2:7" x14ac:dyDescent="0.25">
      <c r="B10" s="43" t="s">
        <v>285</v>
      </c>
    </row>
    <row r="11" spans="2:7" x14ac:dyDescent="0.25">
      <c r="B11" s="43" t="s">
        <v>286</v>
      </c>
    </row>
    <row r="12" spans="2:7" x14ac:dyDescent="0.25">
      <c r="B12" s="43" t="s">
        <v>287</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84"/>
  <sheetViews>
    <sheetView topLeftCell="A22" zoomScaleNormal="100" workbookViewId="0">
      <selection activeCell="I38" sqref="I38"/>
    </sheetView>
  </sheetViews>
  <sheetFormatPr baseColWidth="10" defaultColWidth="9.140625" defaultRowHeight="15" x14ac:dyDescent="0.25"/>
  <cols>
    <col min="1" max="1" width="4.28515625" customWidth="1"/>
    <col min="2" max="2" width="5.28515625" customWidth="1"/>
    <col min="3" max="3" width="41" bestFit="1" customWidth="1"/>
    <col min="4" max="4" width="12.7109375" bestFit="1" customWidth="1"/>
    <col min="5" max="5" width="12" bestFit="1" customWidth="1"/>
    <col min="6" max="6" width="13.5703125" customWidth="1"/>
  </cols>
  <sheetData>
    <row r="1" spans="2:12" ht="15.75" thickBot="1" x14ac:dyDescent="0.3"/>
    <row r="2" spans="2:12" s="30" customFormat="1" ht="75.75" thickBot="1" x14ac:dyDescent="0.3">
      <c r="B2" s="139" t="s">
        <v>73</v>
      </c>
      <c r="C2" s="46" t="s">
        <v>276</v>
      </c>
      <c r="D2" s="46" t="s">
        <v>277</v>
      </c>
      <c r="E2" s="46" t="s">
        <v>278</v>
      </c>
      <c r="F2" s="140" t="s">
        <v>279</v>
      </c>
      <c r="I2" s="35">
        <f>MAX(D3:D84)</f>
        <v>4.8118344230390742</v>
      </c>
      <c r="J2" s="35">
        <f>MAX(E3:E84)</f>
        <v>9.4299867810268848E-2</v>
      </c>
      <c r="K2" s="35">
        <f>MAX(F3:F84)</f>
        <v>21.270488582440439</v>
      </c>
    </row>
    <row r="3" spans="2:12" x14ac:dyDescent="0.25">
      <c r="B3" s="124" t="s">
        <v>79</v>
      </c>
      <c r="C3" s="125" t="s">
        <v>80</v>
      </c>
      <c r="D3" s="126">
        <v>-12.17105263157895</v>
      </c>
      <c r="E3" s="127">
        <v>2.031467539100003E-5</v>
      </c>
      <c r="F3" s="128">
        <v>3.268747529270545</v>
      </c>
      <c r="H3" s="32" t="s">
        <v>76</v>
      </c>
      <c r="I3" s="27">
        <f>'[1]Taux EMP annuel'!D2</f>
        <v>-1.4914580264859481</v>
      </c>
      <c r="J3" s="27">
        <f>'[2]Taux AP annuel'!$D$2</f>
        <v>4.299652203020397</v>
      </c>
      <c r="K3" s="1">
        <v>5.0000000000000001E-4</v>
      </c>
      <c r="L3" s="27">
        <f>CORREL(D3:D84,F3:F84)</f>
        <v>-0.50436070396713062</v>
      </c>
    </row>
    <row r="4" spans="2:12" x14ac:dyDescent="0.25">
      <c r="B4" s="129" t="s">
        <v>87</v>
      </c>
      <c r="C4" s="130" t="s">
        <v>88</v>
      </c>
      <c r="D4" s="131">
        <v>-2.3348017621145361</v>
      </c>
      <c r="E4" s="132">
        <v>3.0338363906296102E-5</v>
      </c>
      <c r="F4" s="133">
        <v>2.8669872807283991</v>
      </c>
    </row>
    <row r="5" spans="2:12" x14ac:dyDescent="0.25">
      <c r="B5" s="129" t="s">
        <v>193</v>
      </c>
      <c r="C5" s="130" t="s">
        <v>194</v>
      </c>
      <c r="D5" s="131">
        <v>-0.61138298585506901</v>
      </c>
      <c r="E5" s="132">
        <v>9.9682241055114307E-4</v>
      </c>
      <c r="F5" s="133">
        <v>1.8058749216857319</v>
      </c>
    </row>
    <row r="6" spans="2:12" x14ac:dyDescent="0.25">
      <c r="B6" s="129" t="s">
        <v>191</v>
      </c>
      <c r="C6" s="130" t="s">
        <v>192</v>
      </c>
      <c r="D6" s="131">
        <v>-1.1059907834101379</v>
      </c>
      <c r="E6" s="132">
        <v>7.2504680260641568E-5</v>
      </c>
      <c r="F6" s="133">
        <v>0.93129287660439797</v>
      </c>
    </row>
    <row r="7" spans="2:12" x14ac:dyDescent="0.25">
      <c r="B7" s="129" t="s">
        <v>169</v>
      </c>
      <c r="C7" s="130" t="s">
        <v>170</v>
      </c>
      <c r="D7" s="131">
        <v>8.289737587650059E-2</v>
      </c>
      <c r="E7" s="132">
        <v>2.5521513802565621E-2</v>
      </c>
      <c r="F7" s="133">
        <v>2.3177487433060322</v>
      </c>
    </row>
    <row r="8" spans="2:12" x14ac:dyDescent="0.25">
      <c r="B8" s="129" t="s">
        <v>199</v>
      </c>
      <c r="C8" s="130" t="s">
        <v>200</v>
      </c>
      <c r="D8" s="131">
        <v>-0.1036687208431752</v>
      </c>
      <c r="E8" s="132">
        <v>1.856440572704913E-3</v>
      </c>
      <c r="F8" s="133">
        <v>1.726509612324844</v>
      </c>
    </row>
    <row r="9" spans="2:12" x14ac:dyDescent="0.25">
      <c r="B9" s="129" t="s">
        <v>101</v>
      </c>
      <c r="C9" s="130" t="s">
        <v>102</v>
      </c>
      <c r="D9" s="131">
        <v>-5.5672268907563049</v>
      </c>
      <c r="E9" s="132">
        <v>5.0893607821663242E-5</v>
      </c>
      <c r="F9" s="133">
        <v>1.3575725145308</v>
      </c>
    </row>
    <row r="10" spans="2:12" x14ac:dyDescent="0.25">
      <c r="B10" s="129" t="s">
        <v>115</v>
      </c>
      <c r="C10" s="130" t="s">
        <v>116</v>
      </c>
      <c r="D10" s="131">
        <v>-2.7756133653739079</v>
      </c>
      <c r="E10" s="132">
        <v>2.0411303748287491E-3</v>
      </c>
      <c r="F10" s="133">
        <v>5.2494497548946404</v>
      </c>
    </row>
    <row r="11" spans="2:12" x14ac:dyDescent="0.25">
      <c r="B11" s="129" t="s">
        <v>99</v>
      </c>
      <c r="C11" s="130" t="s">
        <v>100</v>
      </c>
      <c r="D11" s="131">
        <v>-3.3950371020505909</v>
      </c>
      <c r="E11" s="132">
        <v>1.675025175496075E-3</v>
      </c>
      <c r="F11" s="133">
        <v>6.1603024930798806</v>
      </c>
    </row>
    <row r="12" spans="2:12" x14ac:dyDescent="0.25">
      <c r="B12" s="129" t="s">
        <v>129</v>
      </c>
      <c r="C12" s="130" t="s">
        <v>130</v>
      </c>
      <c r="D12" s="131">
        <v>1.484843347870979</v>
      </c>
      <c r="E12" s="132">
        <v>1.7344723308507909E-3</v>
      </c>
      <c r="F12" s="133">
        <v>4.0329344881270082</v>
      </c>
    </row>
    <row r="13" spans="2:12" x14ac:dyDescent="0.25">
      <c r="B13" s="129" t="s">
        <v>187</v>
      </c>
      <c r="C13" s="130" t="s">
        <v>188</v>
      </c>
      <c r="D13" s="131">
        <v>6.7566537799157445E-2</v>
      </c>
      <c r="E13" s="132">
        <v>2.6307905578885648E-3</v>
      </c>
      <c r="F13" s="133">
        <v>3.6967007407646499</v>
      </c>
    </row>
    <row r="14" spans="2:12" x14ac:dyDescent="0.25">
      <c r="B14" s="129" t="s">
        <v>157</v>
      </c>
      <c r="C14" s="130" t="s">
        <v>158</v>
      </c>
      <c r="D14" s="131">
        <v>-1.7019522150528821</v>
      </c>
      <c r="E14" s="132">
        <v>3.241594041256647E-3</v>
      </c>
      <c r="F14" s="133">
        <v>1.7134805662365591</v>
      </c>
    </row>
    <row r="15" spans="2:12" x14ac:dyDescent="0.25">
      <c r="B15" s="129" t="s">
        <v>93</v>
      </c>
      <c r="C15" s="130" t="s">
        <v>94</v>
      </c>
      <c r="D15" s="131">
        <v>-5.3224284366152901</v>
      </c>
      <c r="E15" s="132">
        <v>2.7616598351442711E-3</v>
      </c>
      <c r="F15" s="133">
        <v>6.5472633579899746</v>
      </c>
    </row>
    <row r="16" spans="2:12" x14ac:dyDescent="0.25">
      <c r="B16" s="129" t="s">
        <v>201</v>
      </c>
      <c r="C16" s="130" t="s">
        <v>202</v>
      </c>
      <c r="D16" s="131">
        <v>-0.83408222871265147</v>
      </c>
      <c r="E16" s="132">
        <v>4.7589800087021649E-4</v>
      </c>
      <c r="F16" s="133">
        <v>0.57394278681332134</v>
      </c>
    </row>
    <row r="17" spans="2:7" x14ac:dyDescent="0.25">
      <c r="B17" s="129" t="s">
        <v>227</v>
      </c>
      <c r="C17" s="130" t="s">
        <v>228</v>
      </c>
      <c r="D17" s="131">
        <v>0.4927855707955287</v>
      </c>
      <c r="E17" s="132">
        <v>7.7241073557889261E-3</v>
      </c>
      <c r="F17" s="133">
        <v>1.4110820124195</v>
      </c>
      <c r="G17">
        <f>D7/D13</f>
        <v>1.226899861628463</v>
      </c>
    </row>
    <row r="18" spans="2:7" x14ac:dyDescent="0.25">
      <c r="B18" s="129" t="s">
        <v>221</v>
      </c>
      <c r="C18" s="130" t="s">
        <v>222</v>
      </c>
      <c r="D18" s="131">
        <v>0.50954780533085664</v>
      </c>
      <c r="E18" s="132">
        <v>4.0313938716718747E-3</v>
      </c>
      <c r="F18" s="133">
        <v>0.69825181686027005</v>
      </c>
    </row>
    <row r="19" spans="2:7" x14ac:dyDescent="0.25">
      <c r="B19" s="129" t="s">
        <v>139</v>
      </c>
      <c r="C19" s="130" t="s">
        <v>140</v>
      </c>
      <c r="D19" s="131">
        <v>-2.244433067192031</v>
      </c>
      <c r="E19" s="132">
        <v>8.2490412408759706E-3</v>
      </c>
      <c r="F19" s="133">
        <v>3.315750613110569</v>
      </c>
    </row>
    <row r="20" spans="2:7" x14ac:dyDescent="0.25">
      <c r="B20" s="129" t="s">
        <v>145</v>
      </c>
      <c r="C20" s="130" t="s">
        <v>146</v>
      </c>
      <c r="D20" s="131">
        <v>-1.954766829007937</v>
      </c>
      <c r="E20" s="132">
        <v>5.4088224176078196E-3</v>
      </c>
      <c r="F20" s="133">
        <v>3.7783145264352722</v>
      </c>
    </row>
    <row r="21" spans="2:7" x14ac:dyDescent="0.25">
      <c r="B21" s="129" t="s">
        <v>131</v>
      </c>
      <c r="C21" s="130" t="s">
        <v>132</v>
      </c>
      <c r="D21" s="131">
        <v>-3.3133543466544739</v>
      </c>
      <c r="E21" s="132">
        <v>4.0917364765339567E-3</v>
      </c>
      <c r="F21" s="133">
        <v>5.8892636628283386</v>
      </c>
    </row>
    <row r="22" spans="2:7" x14ac:dyDescent="0.25">
      <c r="B22" s="129" t="s">
        <v>125</v>
      </c>
      <c r="C22" s="130" t="s">
        <v>126</v>
      </c>
      <c r="D22" s="131">
        <v>-2.7314486855875342</v>
      </c>
      <c r="E22" s="132">
        <v>1.5810190151242229E-2</v>
      </c>
      <c r="F22" s="133">
        <v>5.1523401192010514</v>
      </c>
    </row>
    <row r="23" spans="2:7" x14ac:dyDescent="0.25">
      <c r="B23" s="129" t="s">
        <v>177</v>
      </c>
      <c r="C23" s="130" t="s">
        <v>178</v>
      </c>
      <c r="D23" s="131">
        <v>-0.63719286878524128</v>
      </c>
      <c r="E23" s="132">
        <v>6.600732536502665E-3</v>
      </c>
      <c r="F23" s="133">
        <v>2.379442330766516</v>
      </c>
    </row>
    <row r="24" spans="2:7" x14ac:dyDescent="0.25">
      <c r="B24" s="129" t="s">
        <v>133</v>
      </c>
      <c r="C24" s="130" t="s">
        <v>134</v>
      </c>
      <c r="D24" s="131">
        <v>-2.404510084919409</v>
      </c>
      <c r="E24" s="132">
        <v>5.6422006160799527E-3</v>
      </c>
      <c r="F24" s="133">
        <v>3.1381009722752999</v>
      </c>
    </row>
    <row r="25" spans="2:7" x14ac:dyDescent="0.25">
      <c r="B25" s="129" t="s">
        <v>153</v>
      </c>
      <c r="C25" s="130" t="s">
        <v>154</v>
      </c>
      <c r="D25" s="131">
        <v>-1.714419403542478</v>
      </c>
      <c r="E25" s="132">
        <v>9.1972420796689186E-3</v>
      </c>
      <c r="F25" s="133">
        <v>3.3806357440795081</v>
      </c>
    </row>
    <row r="26" spans="2:7" x14ac:dyDescent="0.25">
      <c r="B26" s="129" t="s">
        <v>137</v>
      </c>
      <c r="C26" s="130" t="s">
        <v>138</v>
      </c>
      <c r="D26" s="131">
        <v>-2.8319469244384332</v>
      </c>
      <c r="E26" s="132">
        <v>1.0261731070157321E-2</v>
      </c>
      <c r="F26" s="133">
        <v>7.1146298266437231</v>
      </c>
    </row>
    <row r="27" spans="2:7" x14ac:dyDescent="0.25">
      <c r="B27" s="129" t="s">
        <v>225</v>
      </c>
      <c r="C27" s="130" t="s">
        <v>226</v>
      </c>
      <c r="D27" s="131">
        <v>0.3272457360989911</v>
      </c>
      <c r="E27" s="132">
        <v>8.1926279219118846E-3</v>
      </c>
      <c r="F27" s="133">
        <v>4.6042077129285648</v>
      </c>
    </row>
    <row r="28" spans="2:7" x14ac:dyDescent="0.25">
      <c r="B28" s="129" t="s">
        <v>111</v>
      </c>
      <c r="C28" s="130" t="s">
        <v>112</v>
      </c>
      <c r="D28" s="131">
        <v>-3.3832102222542071</v>
      </c>
      <c r="E28" s="132">
        <v>2.0427341649911961E-3</v>
      </c>
      <c r="F28" s="133">
        <v>5.8833625946372043</v>
      </c>
    </row>
    <row r="29" spans="2:7" x14ac:dyDescent="0.25">
      <c r="B29" s="129" t="s">
        <v>189</v>
      </c>
      <c r="C29" s="130" t="s">
        <v>190</v>
      </c>
      <c r="D29" s="131">
        <v>-0.5896456311841769</v>
      </c>
      <c r="E29" s="132">
        <v>3.9076213658849994E-3</v>
      </c>
      <c r="F29" s="133">
        <v>5.0751995820661566</v>
      </c>
    </row>
    <row r="30" spans="2:7" x14ac:dyDescent="0.25">
      <c r="B30" s="129" t="s">
        <v>171</v>
      </c>
      <c r="C30" s="130" t="s">
        <v>172</v>
      </c>
      <c r="D30" s="131">
        <v>-0.17488696892298261</v>
      </c>
      <c r="E30" s="132">
        <v>8.696632345378992E-3</v>
      </c>
      <c r="F30" s="133">
        <v>3.6830568547245699</v>
      </c>
    </row>
    <row r="31" spans="2:7" x14ac:dyDescent="0.25">
      <c r="B31" s="129" t="s">
        <v>203</v>
      </c>
      <c r="C31" s="130" t="s">
        <v>204</v>
      </c>
      <c r="D31" s="131">
        <v>-0.54034427239848526</v>
      </c>
      <c r="E31" s="132">
        <v>8.3922730673005423E-3</v>
      </c>
      <c r="F31" s="133">
        <v>0.18721642191282881</v>
      </c>
    </row>
    <row r="32" spans="2:7" x14ac:dyDescent="0.25">
      <c r="B32" s="129" t="s">
        <v>219</v>
      </c>
      <c r="C32" s="130" t="s">
        <v>220</v>
      </c>
      <c r="D32" s="131">
        <v>0.14860992561882561</v>
      </c>
      <c r="E32" s="132">
        <v>1.753691082964119E-3</v>
      </c>
      <c r="F32" s="133">
        <v>1.1046233526256259</v>
      </c>
    </row>
    <row r="33" spans="2:9" x14ac:dyDescent="0.25">
      <c r="B33" s="129" t="s">
        <v>105</v>
      </c>
      <c r="C33" s="130" t="s">
        <v>106</v>
      </c>
      <c r="D33" s="131">
        <v>-1.6391974202794699</v>
      </c>
      <c r="E33" s="132">
        <v>7.4602972389843539E-4</v>
      </c>
      <c r="F33" s="133">
        <v>2.185195799293004</v>
      </c>
    </row>
    <row r="34" spans="2:9" x14ac:dyDescent="0.25">
      <c r="B34" s="129" t="s">
        <v>197</v>
      </c>
      <c r="C34" s="130" t="s">
        <v>198</v>
      </c>
      <c r="D34" s="131">
        <v>6.0422803357629278E-2</v>
      </c>
      <c r="E34" s="132">
        <v>5.1316072880287916E-3</v>
      </c>
      <c r="F34" s="133">
        <v>2.2044407461387938</v>
      </c>
    </row>
    <row r="35" spans="2:9" x14ac:dyDescent="0.25">
      <c r="B35" s="129" t="s">
        <v>185</v>
      </c>
      <c r="C35" s="130" t="s">
        <v>186</v>
      </c>
      <c r="D35" s="131">
        <v>1.090064331665475</v>
      </c>
      <c r="E35" s="132">
        <v>5.2353056869490348E-4</v>
      </c>
      <c r="F35" s="133">
        <v>4.7662765382684684</v>
      </c>
    </row>
    <row r="36" spans="2:9" x14ac:dyDescent="0.25">
      <c r="B36" s="129" t="s">
        <v>159</v>
      </c>
      <c r="C36" s="130" t="s">
        <v>160</v>
      </c>
      <c r="D36" s="131">
        <v>0.35014442841510007</v>
      </c>
      <c r="E36" s="132">
        <v>8.1339692967203718E-3</v>
      </c>
      <c r="F36" s="133">
        <v>4.517172933067334</v>
      </c>
    </row>
    <row r="37" spans="2:9" x14ac:dyDescent="0.25">
      <c r="B37" s="129" t="s">
        <v>231</v>
      </c>
      <c r="C37" s="130" t="s">
        <v>232</v>
      </c>
      <c r="D37" s="131">
        <v>1.7184660827929581</v>
      </c>
      <c r="E37" s="132">
        <v>9.3116858726775588E-3</v>
      </c>
      <c r="F37" s="133">
        <v>4.3097938830092746</v>
      </c>
    </row>
    <row r="38" spans="2:9" x14ac:dyDescent="0.25">
      <c r="B38" s="129" t="s">
        <v>223</v>
      </c>
      <c r="C38" s="130" t="s">
        <v>224</v>
      </c>
      <c r="D38" s="131">
        <v>2.222483202368752</v>
      </c>
      <c r="E38" s="132">
        <v>6.0086960710188222E-2</v>
      </c>
      <c r="F38" s="133">
        <v>4.9566831429396876</v>
      </c>
      <c r="I38" s="42" t="s">
        <v>280</v>
      </c>
    </row>
    <row r="39" spans="2:9" x14ac:dyDescent="0.25">
      <c r="B39" s="129" t="s">
        <v>181</v>
      </c>
      <c r="C39" s="130" t="s">
        <v>182</v>
      </c>
      <c r="D39" s="131">
        <v>0.38193496378930991</v>
      </c>
      <c r="E39" s="132">
        <v>2.055818419733162E-2</v>
      </c>
      <c r="F39" s="133">
        <v>6.5560185750777222</v>
      </c>
      <c r="I39" s="43"/>
    </row>
    <row r="40" spans="2:9" x14ac:dyDescent="0.25">
      <c r="B40" s="129" t="s">
        <v>155</v>
      </c>
      <c r="C40" s="130" t="s">
        <v>156</v>
      </c>
      <c r="D40" s="131">
        <v>-0.67646444642933679</v>
      </c>
      <c r="E40" s="132">
        <v>5.0305310860241502E-2</v>
      </c>
      <c r="F40" s="133">
        <v>4.0070668874506747</v>
      </c>
      <c r="I40" s="43" t="s">
        <v>267</v>
      </c>
    </row>
    <row r="41" spans="2:9" x14ac:dyDescent="0.25">
      <c r="B41" s="129" t="s">
        <v>147</v>
      </c>
      <c r="C41" s="130" t="s">
        <v>148</v>
      </c>
      <c r="D41" s="131">
        <v>-0.41910344092556118</v>
      </c>
      <c r="E41" s="132">
        <v>9.4299867810268848E-2</v>
      </c>
      <c r="F41" s="133">
        <v>4.7364691696855656</v>
      </c>
      <c r="I41" s="43" t="s">
        <v>281</v>
      </c>
    </row>
    <row r="42" spans="2:9" x14ac:dyDescent="0.25">
      <c r="B42" s="129" t="s">
        <v>167</v>
      </c>
      <c r="C42" s="130" t="s">
        <v>168</v>
      </c>
      <c r="D42" s="131">
        <v>1.7965960228408351</v>
      </c>
      <c r="E42" s="132">
        <v>3.9583038080019402E-2</v>
      </c>
      <c r="F42" s="133">
        <v>4.113096194670617</v>
      </c>
      <c r="I42" s="43" t="s">
        <v>282</v>
      </c>
    </row>
    <row r="43" spans="2:9" x14ac:dyDescent="0.25">
      <c r="B43" s="129" t="s">
        <v>143</v>
      </c>
      <c r="C43" s="130" t="s">
        <v>144</v>
      </c>
      <c r="D43" s="131">
        <v>-2.6223799112344741</v>
      </c>
      <c r="E43" s="132">
        <v>1.0208258033157719E-3</v>
      </c>
      <c r="F43" s="133">
        <v>6.4896058135130854</v>
      </c>
      <c r="I43" s="43" t="s">
        <v>283</v>
      </c>
    </row>
    <row r="44" spans="2:9" x14ac:dyDescent="0.25">
      <c r="B44" s="129" t="s">
        <v>119</v>
      </c>
      <c r="C44" s="130" t="s">
        <v>120</v>
      </c>
      <c r="D44" s="131">
        <v>-4.0250743600413044</v>
      </c>
      <c r="E44" s="132">
        <v>3.4688377423574188E-3</v>
      </c>
      <c r="F44" s="133">
        <v>20.48163240439051</v>
      </c>
      <c r="I44" s="43" t="s">
        <v>284</v>
      </c>
    </row>
    <row r="45" spans="2:9" x14ac:dyDescent="0.25">
      <c r="B45" s="129" t="s">
        <v>207</v>
      </c>
      <c r="C45" s="130" t="s">
        <v>208</v>
      </c>
      <c r="D45" s="131">
        <v>0.38113446904828319</v>
      </c>
      <c r="E45" s="132">
        <v>1.923728925462195E-2</v>
      </c>
      <c r="F45" s="133">
        <v>3.9082669473856559</v>
      </c>
    </row>
    <row r="46" spans="2:9" x14ac:dyDescent="0.25">
      <c r="B46" s="129" t="s">
        <v>103</v>
      </c>
      <c r="C46" s="130" t="s">
        <v>104</v>
      </c>
      <c r="D46" s="131">
        <v>-4.450926002901479</v>
      </c>
      <c r="E46" s="132">
        <v>1.1414268140564079E-2</v>
      </c>
      <c r="F46" s="133">
        <v>0.58773359220924393</v>
      </c>
    </row>
    <row r="47" spans="2:9" x14ac:dyDescent="0.25">
      <c r="B47" s="129" t="s">
        <v>77</v>
      </c>
      <c r="C47" s="130" t="s">
        <v>78</v>
      </c>
      <c r="D47" s="131">
        <v>-12.39966917487698</v>
      </c>
      <c r="E47" s="132">
        <v>1.384868795797899E-2</v>
      </c>
      <c r="F47" s="133">
        <v>20.014878607944031</v>
      </c>
    </row>
    <row r="48" spans="2:9" x14ac:dyDescent="0.25">
      <c r="B48" s="129" t="s">
        <v>85</v>
      </c>
      <c r="C48" s="130" t="s">
        <v>86</v>
      </c>
      <c r="D48" s="131">
        <v>-5.1538706856240619</v>
      </c>
      <c r="E48" s="132">
        <v>4.7816696300253897E-2</v>
      </c>
      <c r="F48" s="133">
        <v>21.270488582440439</v>
      </c>
    </row>
    <row r="49" spans="2:6" x14ac:dyDescent="0.25">
      <c r="B49" s="129" t="s">
        <v>183</v>
      </c>
      <c r="C49" s="130" t="s">
        <v>184</v>
      </c>
      <c r="D49" s="131">
        <v>1.0217432406882221</v>
      </c>
      <c r="E49" s="132">
        <v>7.0687051409867871E-3</v>
      </c>
      <c r="F49" s="133">
        <v>2.2086911612350431</v>
      </c>
    </row>
    <row r="50" spans="2:6" x14ac:dyDescent="0.25">
      <c r="B50" s="129" t="s">
        <v>89</v>
      </c>
      <c r="C50" s="130" t="s">
        <v>90</v>
      </c>
      <c r="D50" s="131">
        <v>-5.7382513320512363</v>
      </c>
      <c r="E50" s="132">
        <v>2.7867591511865721E-3</v>
      </c>
      <c r="F50" s="133">
        <v>6.5025322852466694</v>
      </c>
    </row>
    <row r="51" spans="2:6" x14ac:dyDescent="0.25">
      <c r="B51" s="129" t="s">
        <v>123</v>
      </c>
      <c r="C51" s="130" t="s">
        <v>124</v>
      </c>
      <c r="D51" s="131">
        <v>-3.387397143396254</v>
      </c>
      <c r="E51" s="132">
        <v>1.6290899522599779E-3</v>
      </c>
      <c r="F51" s="133">
        <v>0.99974054274924851</v>
      </c>
    </row>
    <row r="52" spans="2:6" x14ac:dyDescent="0.25">
      <c r="B52" s="129" t="s">
        <v>141</v>
      </c>
      <c r="C52" s="130" t="s">
        <v>142</v>
      </c>
      <c r="D52" s="131">
        <v>-1.879951801576041</v>
      </c>
      <c r="E52" s="132">
        <v>6.266743235173E-3</v>
      </c>
      <c r="F52" s="133">
        <v>0.80133337080603562</v>
      </c>
    </row>
    <row r="53" spans="2:6" x14ac:dyDescent="0.25">
      <c r="B53" s="129" t="s">
        <v>213</v>
      </c>
      <c r="C53" s="130" t="s">
        <v>214</v>
      </c>
      <c r="D53" s="131">
        <v>1.933022078315183</v>
      </c>
      <c r="E53" s="132">
        <v>2.1855850912521849E-2</v>
      </c>
      <c r="F53" s="133">
        <v>2.9636065426249489</v>
      </c>
    </row>
    <row r="54" spans="2:6" x14ac:dyDescent="0.25">
      <c r="B54" s="129" t="s">
        <v>215</v>
      </c>
      <c r="C54" s="130" t="s">
        <v>216</v>
      </c>
      <c r="D54" s="131">
        <v>1.9729798844471791</v>
      </c>
      <c r="E54" s="132">
        <v>3.0835137909114179E-3</v>
      </c>
      <c r="F54" s="133">
        <v>2.2994096078115982</v>
      </c>
    </row>
    <row r="55" spans="2:6" x14ac:dyDescent="0.25">
      <c r="B55" s="129" t="s">
        <v>175</v>
      </c>
      <c r="C55" s="130" t="s">
        <v>176</v>
      </c>
      <c r="D55" s="131">
        <v>-1.4169271869493569</v>
      </c>
      <c r="E55" s="132">
        <v>2.3512900273280499E-2</v>
      </c>
      <c r="F55" s="133">
        <v>0.9560889657759799</v>
      </c>
    </row>
    <row r="56" spans="2:6" x14ac:dyDescent="0.25">
      <c r="B56" s="129" t="s">
        <v>165</v>
      </c>
      <c r="C56" s="130" t="s">
        <v>166</v>
      </c>
      <c r="D56" s="131">
        <v>-1.0788143382352899</v>
      </c>
      <c r="E56" s="132">
        <v>8.1429772514661179E-3</v>
      </c>
      <c r="F56" s="133">
        <v>0.26328584656205412</v>
      </c>
    </row>
    <row r="57" spans="2:6" x14ac:dyDescent="0.25">
      <c r="B57" s="129" t="s">
        <v>211</v>
      </c>
      <c r="C57" s="130" t="s">
        <v>212</v>
      </c>
      <c r="D57" s="131">
        <v>0.87295302468415326</v>
      </c>
      <c r="E57" s="132">
        <v>9.2656170002612566E-3</v>
      </c>
      <c r="F57" s="133">
        <v>1.79273425406719</v>
      </c>
    </row>
    <row r="58" spans="2:6" x14ac:dyDescent="0.25">
      <c r="B58" s="129" t="s">
        <v>161</v>
      </c>
      <c r="C58" s="130" t="s">
        <v>162</v>
      </c>
      <c r="D58" s="131">
        <v>-3.594287964469967</v>
      </c>
      <c r="E58" s="132">
        <v>1.401716611454408E-2</v>
      </c>
      <c r="F58" s="133">
        <v>3.5830944925115489</v>
      </c>
    </row>
    <row r="59" spans="2:6" x14ac:dyDescent="0.25">
      <c r="B59" s="129" t="s">
        <v>179</v>
      </c>
      <c r="C59" s="130" t="s">
        <v>180</v>
      </c>
      <c r="D59" s="131">
        <v>0.37124127730618911</v>
      </c>
      <c r="E59" s="132">
        <v>1.403304363715231E-2</v>
      </c>
      <c r="F59" s="133">
        <v>2.4399248087744079</v>
      </c>
    </row>
    <row r="60" spans="2:6" x14ac:dyDescent="0.25">
      <c r="B60" s="129" t="s">
        <v>235</v>
      </c>
      <c r="C60" s="130" t="s">
        <v>236</v>
      </c>
      <c r="D60" s="131">
        <v>0.56656742240468461</v>
      </c>
      <c r="E60" s="132">
        <v>2.1227993793759749E-2</v>
      </c>
      <c r="F60" s="133">
        <v>3.0703403091893242</v>
      </c>
    </row>
    <row r="61" spans="2:6" x14ac:dyDescent="0.25">
      <c r="B61" s="129" t="s">
        <v>217</v>
      </c>
      <c r="C61" s="130" t="s">
        <v>218</v>
      </c>
      <c r="D61" s="131">
        <v>1.382714380893435</v>
      </c>
      <c r="E61" s="132">
        <v>2.2547204756798851E-2</v>
      </c>
      <c r="F61" s="133">
        <v>4.1586338047585683</v>
      </c>
    </row>
    <row r="62" spans="2:6" x14ac:dyDescent="0.25">
      <c r="B62" s="129" t="s">
        <v>229</v>
      </c>
      <c r="C62" s="130" t="s">
        <v>230</v>
      </c>
      <c r="D62" s="131">
        <v>1.045471451595992</v>
      </c>
      <c r="E62" s="132">
        <v>5.6056208354581328E-3</v>
      </c>
      <c r="F62" s="133">
        <v>1.170196385317138</v>
      </c>
    </row>
    <row r="63" spans="2:6" x14ac:dyDescent="0.25">
      <c r="B63" s="129" t="s">
        <v>109</v>
      </c>
      <c r="C63" s="130" t="s">
        <v>110</v>
      </c>
      <c r="D63" s="131">
        <v>-3.7752382563922771</v>
      </c>
      <c r="E63" s="132">
        <v>6.6345992387663449E-3</v>
      </c>
      <c r="F63" s="133">
        <v>6.1048143654481999</v>
      </c>
    </row>
    <row r="64" spans="2:6" x14ac:dyDescent="0.25">
      <c r="B64" s="129" t="s">
        <v>173</v>
      </c>
      <c r="C64" s="130" t="s">
        <v>174</v>
      </c>
      <c r="D64" s="131">
        <v>0.69215571146321597</v>
      </c>
      <c r="E64" s="132">
        <v>3.118422956780689E-3</v>
      </c>
      <c r="F64" s="133">
        <v>4.2422267159272131</v>
      </c>
    </row>
    <row r="65" spans="2:6" x14ac:dyDescent="0.25">
      <c r="B65" s="129" t="s">
        <v>237</v>
      </c>
      <c r="C65" s="130" t="s">
        <v>238</v>
      </c>
      <c r="D65" s="131">
        <v>4.8118344230390742</v>
      </c>
      <c r="E65" s="132">
        <v>1.2223821319813451E-3</v>
      </c>
      <c r="F65" s="133">
        <v>2.342118831111105</v>
      </c>
    </row>
    <row r="66" spans="2:6" x14ac:dyDescent="0.25">
      <c r="B66" s="129" t="s">
        <v>149</v>
      </c>
      <c r="C66" s="130" t="s">
        <v>150</v>
      </c>
      <c r="D66" s="131">
        <v>-1.895460857385578</v>
      </c>
      <c r="E66" s="132">
        <v>5.5533773709164104E-3</v>
      </c>
      <c r="F66" s="133">
        <v>5.9017511028771574</v>
      </c>
    </row>
    <row r="67" spans="2:6" x14ac:dyDescent="0.25">
      <c r="B67" s="129" t="s">
        <v>95</v>
      </c>
      <c r="C67" s="130" t="s">
        <v>96</v>
      </c>
      <c r="D67" s="131">
        <v>-15.442044011796909</v>
      </c>
      <c r="E67" s="132">
        <v>4.8538695901551659E-2</v>
      </c>
      <c r="F67" s="133">
        <v>2.2999054435480208</v>
      </c>
    </row>
    <row r="68" spans="2:6" x14ac:dyDescent="0.25">
      <c r="B68" s="129" t="s">
        <v>81</v>
      </c>
      <c r="C68" s="130" t="s">
        <v>82</v>
      </c>
      <c r="D68" s="131">
        <v>-9.6444387257267223</v>
      </c>
      <c r="E68" s="132">
        <v>2.492851239000071E-3</v>
      </c>
      <c r="F68" s="133">
        <v>20.942106749288559</v>
      </c>
    </row>
    <row r="69" spans="2:6" x14ac:dyDescent="0.25">
      <c r="B69" s="129" t="s">
        <v>135</v>
      </c>
      <c r="C69" s="130" t="s">
        <v>136</v>
      </c>
      <c r="D69" s="131">
        <v>-1.199731576378726</v>
      </c>
      <c r="E69" s="132">
        <v>1.0953886809515539E-2</v>
      </c>
      <c r="F69" s="133">
        <v>3.4540432545173498</v>
      </c>
    </row>
    <row r="70" spans="2:6" x14ac:dyDescent="0.25">
      <c r="B70" s="129" t="s">
        <v>163</v>
      </c>
      <c r="C70" s="130" t="s">
        <v>164</v>
      </c>
      <c r="D70" s="131">
        <v>-0.19409318452592311</v>
      </c>
      <c r="E70" s="132">
        <v>3.3754316668046819E-2</v>
      </c>
      <c r="F70" s="133">
        <v>4.963845800213992</v>
      </c>
    </row>
    <row r="71" spans="2:6" x14ac:dyDescent="0.25">
      <c r="B71" s="129" t="s">
        <v>127</v>
      </c>
      <c r="C71" s="130" t="s">
        <v>128</v>
      </c>
      <c r="D71" s="131">
        <v>-2.165044468347455</v>
      </c>
      <c r="E71" s="132">
        <v>1.6301778565868379E-2</v>
      </c>
      <c r="F71" s="133">
        <v>4.1830338206324731</v>
      </c>
    </row>
    <row r="72" spans="2:6" x14ac:dyDescent="0.25">
      <c r="B72" s="129" t="s">
        <v>209</v>
      </c>
      <c r="C72" s="130" t="s">
        <v>210</v>
      </c>
      <c r="D72" s="131">
        <v>-0.14240998471874991</v>
      </c>
      <c r="E72" s="132">
        <v>1.284781597726767E-2</v>
      </c>
      <c r="F72" s="133">
        <v>0.19995700884563361</v>
      </c>
    </row>
    <row r="73" spans="2:6" x14ac:dyDescent="0.25">
      <c r="B73" s="129" t="s">
        <v>151</v>
      </c>
      <c r="C73" s="130" t="s">
        <v>152</v>
      </c>
      <c r="D73" s="131">
        <v>-0.65176065900244273</v>
      </c>
      <c r="E73" s="132">
        <v>1.8602923420783912E-2</v>
      </c>
      <c r="F73" s="133">
        <v>4.2017996208484334</v>
      </c>
    </row>
    <row r="74" spans="2:6" x14ac:dyDescent="0.25">
      <c r="B74" s="129" t="s">
        <v>205</v>
      </c>
      <c r="C74" s="130" t="s">
        <v>206</v>
      </c>
      <c r="D74" s="131">
        <v>0.96787587919255902</v>
      </c>
      <c r="E74" s="132">
        <v>3.1704325352570548E-2</v>
      </c>
      <c r="F74" s="133">
        <v>1.4739196831617181</v>
      </c>
    </row>
    <row r="75" spans="2:6" x14ac:dyDescent="0.25">
      <c r="B75" s="129" t="s">
        <v>233</v>
      </c>
      <c r="C75" s="130" t="s">
        <v>234</v>
      </c>
      <c r="D75" s="131">
        <v>1.661927518081963</v>
      </c>
      <c r="E75" s="132">
        <v>2.741616467589085E-2</v>
      </c>
      <c r="F75" s="133">
        <v>0.25460563577524969</v>
      </c>
    </row>
    <row r="76" spans="2:6" x14ac:dyDescent="0.25">
      <c r="B76" s="129" t="s">
        <v>195</v>
      </c>
      <c r="C76" s="130" t="s">
        <v>196</v>
      </c>
      <c r="D76" s="131">
        <v>0.36879972022558771</v>
      </c>
      <c r="E76" s="132">
        <v>3.9362757501207248E-2</v>
      </c>
      <c r="F76" s="133">
        <v>3.094907868681676</v>
      </c>
    </row>
    <row r="77" spans="2:6" x14ac:dyDescent="0.25">
      <c r="B77" s="129" t="s">
        <v>74</v>
      </c>
      <c r="C77" s="130" t="s">
        <v>75</v>
      </c>
      <c r="D77" s="131">
        <v>-14.446139199688799</v>
      </c>
      <c r="E77" s="132">
        <v>3.9167362399749094E-3</v>
      </c>
      <c r="F77" s="133">
        <v>13.77915972860059</v>
      </c>
    </row>
    <row r="78" spans="2:6" x14ac:dyDescent="0.25">
      <c r="B78" s="129" t="s">
        <v>83</v>
      </c>
      <c r="C78" s="130" t="s">
        <v>84</v>
      </c>
      <c r="D78" s="131">
        <v>-7.8031024725938813</v>
      </c>
      <c r="E78" s="132">
        <v>9.3996804929238377E-4</v>
      </c>
      <c r="F78" s="133">
        <v>7.5269187983157373</v>
      </c>
    </row>
    <row r="79" spans="2:6" x14ac:dyDescent="0.25">
      <c r="B79" s="129" t="s">
        <v>97</v>
      </c>
      <c r="C79" s="130" t="s">
        <v>98</v>
      </c>
      <c r="D79" s="131">
        <v>-4.8668018931710577</v>
      </c>
      <c r="E79" s="132">
        <v>9.883356876081923E-4</v>
      </c>
      <c r="F79" s="133">
        <v>15.32358000056591</v>
      </c>
    </row>
    <row r="80" spans="2:6" x14ac:dyDescent="0.25">
      <c r="B80" s="129" t="s">
        <v>91</v>
      </c>
      <c r="C80" s="130" t="s">
        <v>92</v>
      </c>
      <c r="D80" s="131">
        <v>-6.4458346842992134</v>
      </c>
      <c r="E80" s="132">
        <v>1.0057742326412031E-2</v>
      </c>
      <c r="F80" s="133">
        <v>15.4602937212203</v>
      </c>
    </row>
    <row r="81" spans="2:6" x14ac:dyDescent="0.25">
      <c r="B81" s="129" t="s">
        <v>113</v>
      </c>
      <c r="C81" s="130" t="s">
        <v>114</v>
      </c>
      <c r="D81" s="131">
        <v>-3.1458420709075789</v>
      </c>
      <c r="E81" s="132">
        <v>1.271472812362057E-2</v>
      </c>
      <c r="F81" s="133">
        <v>3.2946364031235671</v>
      </c>
    </row>
    <row r="82" spans="2:6" x14ac:dyDescent="0.25">
      <c r="B82" s="129" t="s">
        <v>117</v>
      </c>
      <c r="C82" s="130" t="s">
        <v>118</v>
      </c>
      <c r="D82" s="131">
        <v>-2.023927703419715</v>
      </c>
      <c r="E82" s="132">
        <v>1.561717400519168E-3</v>
      </c>
      <c r="F82" s="133">
        <v>6.4439918758867361</v>
      </c>
    </row>
    <row r="83" spans="2:6" x14ac:dyDescent="0.25">
      <c r="B83" s="129" t="s">
        <v>121</v>
      </c>
      <c r="C83" s="130" t="s">
        <v>122</v>
      </c>
      <c r="D83" s="131">
        <v>-1.8927594140872861</v>
      </c>
      <c r="E83" s="132">
        <v>1.129207269510361E-2</v>
      </c>
      <c r="F83" s="133">
        <v>10.95638383239954</v>
      </c>
    </row>
    <row r="84" spans="2:6" ht="15.75" thickBot="1" x14ac:dyDescent="0.3">
      <c r="B84" s="134" t="s">
        <v>107</v>
      </c>
      <c r="C84" s="135" t="s">
        <v>108</v>
      </c>
      <c r="D84" s="136">
        <v>-5.0732491870913554</v>
      </c>
      <c r="E84" s="137">
        <v>3.8225002030131049E-4</v>
      </c>
      <c r="F84" s="138">
        <v>0.36966550687346872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7"/>
  <sheetViews>
    <sheetView workbookViewId="0">
      <selection activeCell="H2" sqref="H2"/>
    </sheetView>
  </sheetViews>
  <sheetFormatPr baseColWidth="10" defaultRowHeight="15" x14ac:dyDescent="0.25"/>
  <cols>
    <col min="1" max="1" width="3.42578125" customWidth="1"/>
    <col min="3" max="3" width="21" customWidth="1"/>
    <col min="4" max="4" width="4.85546875" customWidth="1"/>
    <col min="5" max="5" width="18.7109375" customWidth="1"/>
    <col min="6" max="6" width="20.42578125" customWidth="1"/>
  </cols>
  <sheetData>
    <row r="1" spans="2:8" ht="15.75" thickBot="1" x14ac:dyDescent="0.3"/>
    <row r="2" spans="2:8" ht="75.75" thickBot="1" x14ac:dyDescent="0.3">
      <c r="B2" s="44" t="s">
        <v>317</v>
      </c>
      <c r="C2" s="45" t="s">
        <v>318</v>
      </c>
      <c r="D2" s="45" t="s">
        <v>319</v>
      </c>
      <c r="E2" s="74" t="s">
        <v>320</v>
      </c>
      <c r="F2" s="47" t="s">
        <v>757</v>
      </c>
      <c r="H2" s="32" t="s">
        <v>288</v>
      </c>
    </row>
    <row r="3" spans="2:8" x14ac:dyDescent="0.25">
      <c r="B3" s="48" t="s">
        <v>321</v>
      </c>
      <c r="C3" s="49" t="s">
        <v>322</v>
      </c>
      <c r="D3" s="49" t="s">
        <v>323</v>
      </c>
      <c r="E3" s="61" t="s">
        <v>324</v>
      </c>
      <c r="F3" s="94">
        <v>0.19177535846386462</v>
      </c>
    </row>
    <row r="4" spans="2:8" x14ac:dyDescent="0.25">
      <c r="B4" s="52" t="s">
        <v>325</v>
      </c>
      <c r="C4" s="53" t="s">
        <v>326</v>
      </c>
      <c r="D4" s="53" t="s">
        <v>323</v>
      </c>
      <c r="E4" s="62" t="s">
        <v>324</v>
      </c>
      <c r="F4" s="95">
        <v>2.5821534672535051</v>
      </c>
    </row>
    <row r="5" spans="2:8" x14ac:dyDescent="0.25">
      <c r="B5" s="52" t="s">
        <v>327</v>
      </c>
      <c r="C5" s="53" t="s">
        <v>328</v>
      </c>
      <c r="D5" s="53" t="s">
        <v>323</v>
      </c>
      <c r="E5" s="62" t="s">
        <v>324</v>
      </c>
      <c r="F5" s="95">
        <v>1.4130305191610351</v>
      </c>
    </row>
    <row r="6" spans="2:8" x14ac:dyDescent="0.25">
      <c r="B6" s="52" t="s">
        <v>329</v>
      </c>
      <c r="C6" s="53" t="s">
        <v>330</v>
      </c>
      <c r="D6" s="53" t="s">
        <v>323</v>
      </c>
      <c r="E6" s="62" t="s">
        <v>324</v>
      </c>
      <c r="F6" s="95">
        <v>1.3240816012698744</v>
      </c>
    </row>
    <row r="7" spans="2:8" x14ac:dyDescent="0.25">
      <c r="B7" s="52" t="s">
        <v>331</v>
      </c>
      <c r="C7" s="53" t="s">
        <v>44</v>
      </c>
      <c r="D7" s="53" t="s">
        <v>323</v>
      </c>
      <c r="E7" s="62" t="s">
        <v>324</v>
      </c>
      <c r="F7" s="95">
        <v>1.8655038821076033</v>
      </c>
    </row>
    <row r="8" spans="2:8" x14ac:dyDescent="0.25">
      <c r="B8" s="52" t="s">
        <v>332</v>
      </c>
      <c r="C8" s="53" t="s">
        <v>333</v>
      </c>
      <c r="D8" s="53" t="s">
        <v>323</v>
      </c>
      <c r="E8" s="62" t="s">
        <v>324</v>
      </c>
      <c r="F8" s="95">
        <v>0.56602070868472509</v>
      </c>
    </row>
    <row r="9" spans="2:8" x14ac:dyDescent="0.25">
      <c r="B9" s="52" t="s">
        <v>334</v>
      </c>
      <c r="C9" s="53" t="s">
        <v>335</v>
      </c>
      <c r="D9" s="53" t="s">
        <v>323</v>
      </c>
      <c r="E9" s="62" t="s">
        <v>324</v>
      </c>
      <c r="F9" s="95">
        <v>1.4948023858837338</v>
      </c>
    </row>
    <row r="10" spans="2:8" x14ac:dyDescent="0.25">
      <c r="B10" s="52" t="s">
        <v>336</v>
      </c>
      <c r="C10" s="53" t="s">
        <v>337</v>
      </c>
      <c r="D10" s="53" t="s">
        <v>323</v>
      </c>
      <c r="E10" s="62" t="s">
        <v>324</v>
      </c>
      <c r="F10" s="95">
        <v>0.88087150017504356</v>
      </c>
    </row>
    <row r="11" spans="2:8" x14ac:dyDescent="0.25">
      <c r="B11" s="52" t="s">
        <v>338</v>
      </c>
      <c r="C11" s="53" t="s">
        <v>339</v>
      </c>
      <c r="D11" s="53" t="s">
        <v>323</v>
      </c>
      <c r="E11" s="62" t="s">
        <v>324</v>
      </c>
      <c r="F11" s="95">
        <v>1.0770781249590833</v>
      </c>
    </row>
    <row r="12" spans="2:8" x14ac:dyDescent="0.25">
      <c r="B12" s="52" t="s">
        <v>340</v>
      </c>
      <c r="C12" s="53" t="s">
        <v>35</v>
      </c>
      <c r="D12" s="53" t="s">
        <v>323</v>
      </c>
      <c r="E12" s="62" t="s">
        <v>324</v>
      </c>
      <c r="F12" s="95">
        <v>0.61290153130223324</v>
      </c>
    </row>
    <row r="13" spans="2:8" x14ac:dyDescent="0.25">
      <c r="B13" s="52" t="s">
        <v>341</v>
      </c>
      <c r="C13" s="53" t="s">
        <v>342</v>
      </c>
      <c r="D13" s="53" t="s">
        <v>323</v>
      </c>
      <c r="E13" s="62" t="s">
        <v>324</v>
      </c>
      <c r="F13" s="95">
        <v>1.2869684756181154</v>
      </c>
    </row>
    <row r="14" spans="2:8" x14ac:dyDescent="0.25">
      <c r="B14" s="52" t="s">
        <v>343</v>
      </c>
      <c r="C14" s="53" t="s">
        <v>344</v>
      </c>
      <c r="D14" s="53" t="s">
        <v>323</v>
      </c>
      <c r="E14" s="62" t="s">
        <v>324</v>
      </c>
      <c r="F14" s="95">
        <v>1.3528625583236948</v>
      </c>
    </row>
    <row r="15" spans="2:8" x14ac:dyDescent="0.25">
      <c r="B15" s="52" t="s">
        <v>345</v>
      </c>
      <c r="C15" s="53" t="s">
        <v>346</v>
      </c>
      <c r="D15" s="53" t="s">
        <v>323</v>
      </c>
      <c r="E15" s="62" t="s">
        <v>324</v>
      </c>
      <c r="F15" s="95">
        <v>0.12551560112288485</v>
      </c>
    </row>
    <row r="16" spans="2:8" x14ac:dyDescent="0.25">
      <c r="B16" s="52" t="s">
        <v>347</v>
      </c>
      <c r="C16" s="53" t="s">
        <v>16</v>
      </c>
      <c r="D16" s="53" t="s">
        <v>323</v>
      </c>
      <c r="E16" s="62" t="s">
        <v>324</v>
      </c>
      <c r="F16" s="95">
        <v>1.6889749965891241</v>
      </c>
    </row>
    <row r="17" spans="2:8" x14ac:dyDescent="0.25">
      <c r="B17" s="52" t="s">
        <v>348</v>
      </c>
      <c r="C17" s="53" t="s">
        <v>11</v>
      </c>
      <c r="D17" s="53" t="s">
        <v>349</v>
      </c>
      <c r="E17" s="62" t="s">
        <v>350</v>
      </c>
      <c r="F17" s="95">
        <v>0.94245281415611437</v>
      </c>
    </row>
    <row r="18" spans="2:8" x14ac:dyDescent="0.25">
      <c r="B18" s="52" t="s">
        <v>351</v>
      </c>
      <c r="C18" s="53" t="s">
        <v>352</v>
      </c>
      <c r="D18" s="53" t="s">
        <v>349</v>
      </c>
      <c r="E18" s="62" t="s">
        <v>350</v>
      </c>
      <c r="F18" s="95">
        <v>1.2248180056005946</v>
      </c>
    </row>
    <row r="19" spans="2:8" x14ac:dyDescent="0.25">
      <c r="B19" s="52" t="s">
        <v>353</v>
      </c>
      <c r="C19" s="53" t="s">
        <v>38</v>
      </c>
      <c r="D19" s="53" t="s">
        <v>349</v>
      </c>
      <c r="E19" s="62" t="s">
        <v>350</v>
      </c>
      <c r="F19" s="95">
        <v>0.66850493699574542</v>
      </c>
    </row>
    <row r="20" spans="2:8" x14ac:dyDescent="0.25">
      <c r="B20" s="52" t="s">
        <v>354</v>
      </c>
      <c r="C20" s="53" t="s">
        <v>355</v>
      </c>
      <c r="D20" s="53" t="s">
        <v>349</v>
      </c>
      <c r="E20" s="62" t="s">
        <v>350</v>
      </c>
      <c r="F20" s="95">
        <v>1.5219905692660856</v>
      </c>
    </row>
    <row r="21" spans="2:8" x14ac:dyDescent="0.25">
      <c r="B21" s="52" t="s">
        <v>356</v>
      </c>
      <c r="C21" s="53" t="s">
        <v>357</v>
      </c>
      <c r="D21" s="53" t="s">
        <v>349</v>
      </c>
      <c r="E21" s="62" t="s">
        <v>350</v>
      </c>
      <c r="F21" s="95">
        <v>-1.6585906166453057</v>
      </c>
      <c r="H21" s="43" t="s">
        <v>289</v>
      </c>
    </row>
    <row r="22" spans="2:8" x14ac:dyDescent="0.25">
      <c r="B22" s="52" t="s">
        <v>358</v>
      </c>
      <c r="C22" s="53" t="s">
        <v>51</v>
      </c>
      <c r="D22" s="53" t="s">
        <v>359</v>
      </c>
      <c r="E22" s="62" t="s">
        <v>360</v>
      </c>
      <c r="F22" s="95">
        <v>-0.15216323694324529</v>
      </c>
      <c r="H22" s="43" t="s">
        <v>290</v>
      </c>
    </row>
    <row r="23" spans="2:8" x14ac:dyDescent="0.25">
      <c r="B23" s="52" t="s">
        <v>361</v>
      </c>
      <c r="C23" s="53" t="s">
        <v>362</v>
      </c>
      <c r="D23" s="53" t="s">
        <v>359</v>
      </c>
      <c r="E23" s="62" t="s">
        <v>360</v>
      </c>
      <c r="F23" s="95">
        <v>0.66490781880774463</v>
      </c>
      <c r="H23" s="43" t="s">
        <v>291</v>
      </c>
    </row>
    <row r="24" spans="2:8" x14ac:dyDescent="0.25">
      <c r="B24" s="52" t="s">
        <v>363</v>
      </c>
      <c r="C24" s="53" t="s">
        <v>60</v>
      </c>
      <c r="D24" s="53" t="s">
        <v>359</v>
      </c>
      <c r="E24" s="62" t="s">
        <v>360</v>
      </c>
      <c r="F24" s="95">
        <v>-3.3958334915178163</v>
      </c>
    </row>
    <row r="25" spans="2:8" x14ac:dyDescent="0.25">
      <c r="B25" s="52" t="s">
        <v>364</v>
      </c>
      <c r="C25" s="53" t="s">
        <v>365</v>
      </c>
      <c r="D25" s="53" t="s">
        <v>359</v>
      </c>
      <c r="E25" s="62" t="s">
        <v>360</v>
      </c>
      <c r="F25" s="95">
        <v>-0.52892239694018617</v>
      </c>
    </row>
    <row r="26" spans="2:8" x14ac:dyDescent="0.25">
      <c r="B26" s="52" t="s">
        <v>366</v>
      </c>
      <c r="C26" s="53" t="s">
        <v>27</v>
      </c>
      <c r="D26" s="53" t="s">
        <v>359</v>
      </c>
      <c r="E26" s="62" t="s">
        <v>360</v>
      </c>
      <c r="F26" s="95">
        <v>0.49044969298128471</v>
      </c>
    </row>
    <row r="27" spans="2:8" x14ac:dyDescent="0.25">
      <c r="B27" s="52" t="s">
        <v>367</v>
      </c>
      <c r="C27" s="53" t="s">
        <v>24</v>
      </c>
      <c r="D27" s="53" t="s">
        <v>359</v>
      </c>
      <c r="E27" s="62" t="s">
        <v>360</v>
      </c>
      <c r="F27" s="95">
        <v>2.0359420786429041</v>
      </c>
    </row>
    <row r="28" spans="2:8" x14ac:dyDescent="0.25">
      <c r="B28" s="52" t="s">
        <v>368</v>
      </c>
      <c r="C28" s="53" t="s">
        <v>36</v>
      </c>
      <c r="D28" s="53" t="s">
        <v>369</v>
      </c>
      <c r="E28" s="62" t="s">
        <v>370</v>
      </c>
      <c r="F28" s="95">
        <v>1.1210996854131547</v>
      </c>
    </row>
    <row r="29" spans="2:8" x14ac:dyDescent="0.25">
      <c r="B29" s="52" t="s">
        <v>371</v>
      </c>
      <c r="C29" s="53" t="s">
        <v>372</v>
      </c>
      <c r="D29" s="53" t="s">
        <v>369</v>
      </c>
      <c r="E29" s="62" t="s">
        <v>370</v>
      </c>
      <c r="F29" s="95">
        <v>-0.21247550225766609</v>
      </c>
    </row>
    <row r="30" spans="2:8" x14ac:dyDescent="0.25">
      <c r="B30" s="52" t="s">
        <v>373</v>
      </c>
      <c r="C30" s="53" t="s">
        <v>37</v>
      </c>
      <c r="D30" s="53" t="s">
        <v>369</v>
      </c>
      <c r="E30" s="62" t="s">
        <v>370</v>
      </c>
      <c r="F30" s="95">
        <v>2.1161052015661035</v>
      </c>
    </row>
    <row r="31" spans="2:8" x14ac:dyDescent="0.25">
      <c r="B31" s="52" t="s">
        <v>374</v>
      </c>
      <c r="C31" s="53" t="s">
        <v>52</v>
      </c>
      <c r="D31" s="53" t="s">
        <v>375</v>
      </c>
      <c r="E31" s="62" t="s">
        <v>376</v>
      </c>
      <c r="F31" s="95">
        <v>-0.77893708002431605</v>
      </c>
    </row>
    <row r="32" spans="2:8" x14ac:dyDescent="0.25">
      <c r="B32" s="52" t="s">
        <v>377</v>
      </c>
      <c r="C32" s="53" t="s">
        <v>378</v>
      </c>
      <c r="D32" s="53" t="s">
        <v>375</v>
      </c>
      <c r="E32" s="62" t="s">
        <v>376</v>
      </c>
      <c r="F32" s="95">
        <v>0.70930850966456482</v>
      </c>
    </row>
    <row r="33" spans="2:6" x14ac:dyDescent="0.25">
      <c r="B33" s="52" t="s">
        <v>379</v>
      </c>
      <c r="C33" s="53" t="s">
        <v>50</v>
      </c>
      <c r="D33" s="53" t="s">
        <v>375</v>
      </c>
      <c r="E33" s="62" t="s">
        <v>376</v>
      </c>
      <c r="F33" s="95">
        <v>-0.70266405919258634</v>
      </c>
    </row>
    <row r="34" spans="2:6" x14ac:dyDescent="0.25">
      <c r="B34" s="52" t="s">
        <v>380</v>
      </c>
      <c r="C34" s="53" t="s">
        <v>27</v>
      </c>
      <c r="D34" s="53" t="s">
        <v>375</v>
      </c>
      <c r="E34" s="62" t="s">
        <v>376</v>
      </c>
      <c r="F34" s="95">
        <v>-0.56687432177994523</v>
      </c>
    </row>
    <row r="35" spans="2:6" x14ac:dyDescent="0.25">
      <c r="B35" s="52">
        <v>1101</v>
      </c>
      <c r="C35" s="53" t="s">
        <v>381</v>
      </c>
      <c r="D35" s="53" t="s">
        <v>199</v>
      </c>
      <c r="E35" s="62" t="s">
        <v>382</v>
      </c>
      <c r="F35" s="95">
        <v>0.85227245045065381</v>
      </c>
    </row>
    <row r="36" spans="2:6" x14ac:dyDescent="0.25">
      <c r="B36" s="52">
        <v>1102</v>
      </c>
      <c r="C36" s="53" t="s">
        <v>383</v>
      </c>
      <c r="D36" s="53" t="s">
        <v>199</v>
      </c>
      <c r="E36" s="62" t="s">
        <v>382</v>
      </c>
      <c r="F36" s="95">
        <v>3.4969044562384255E-2</v>
      </c>
    </row>
    <row r="37" spans="2:6" x14ac:dyDescent="0.25">
      <c r="B37" s="52">
        <v>1103</v>
      </c>
      <c r="C37" s="53" t="s">
        <v>384</v>
      </c>
      <c r="D37" s="53" t="s">
        <v>199</v>
      </c>
      <c r="E37" s="62" t="s">
        <v>382</v>
      </c>
      <c r="F37" s="95">
        <v>-0.25315092346162604</v>
      </c>
    </row>
    <row r="38" spans="2:6" x14ac:dyDescent="0.25">
      <c r="B38" s="52">
        <v>1104</v>
      </c>
      <c r="C38" s="53" t="s">
        <v>28</v>
      </c>
      <c r="D38" s="53" t="s">
        <v>199</v>
      </c>
      <c r="E38" s="62" t="s">
        <v>382</v>
      </c>
      <c r="F38" s="95">
        <v>1.1694290690703841</v>
      </c>
    </row>
    <row r="39" spans="2:6" x14ac:dyDescent="0.25">
      <c r="B39" s="52">
        <v>1105</v>
      </c>
      <c r="C39" s="53" t="s">
        <v>385</v>
      </c>
      <c r="D39" s="53" t="s">
        <v>199</v>
      </c>
      <c r="E39" s="62" t="s">
        <v>382</v>
      </c>
      <c r="F39" s="95">
        <v>7.7317031308844264E-2</v>
      </c>
    </row>
    <row r="40" spans="2:6" x14ac:dyDescent="0.25">
      <c r="B40" s="52">
        <v>1106</v>
      </c>
      <c r="C40" s="53" t="s">
        <v>21</v>
      </c>
      <c r="D40" s="53" t="s">
        <v>199</v>
      </c>
      <c r="E40" s="62" t="s">
        <v>382</v>
      </c>
      <c r="F40" s="95">
        <v>2.9379108529977049</v>
      </c>
    </row>
    <row r="41" spans="2:6" x14ac:dyDescent="0.25">
      <c r="B41" s="52">
        <v>1107</v>
      </c>
      <c r="C41" s="53" t="s">
        <v>386</v>
      </c>
      <c r="D41" s="53" t="s">
        <v>199</v>
      </c>
      <c r="E41" s="62" t="s">
        <v>382</v>
      </c>
      <c r="F41" s="95">
        <v>-0.39319431334265609</v>
      </c>
    </row>
    <row r="42" spans="2:6" x14ac:dyDescent="0.25">
      <c r="B42" s="52">
        <v>1108</v>
      </c>
      <c r="C42" s="53" t="s">
        <v>387</v>
      </c>
      <c r="D42" s="53" t="s">
        <v>199</v>
      </c>
      <c r="E42" s="62" t="s">
        <v>382</v>
      </c>
      <c r="F42" s="95">
        <v>-0.28795582881591564</v>
      </c>
    </row>
    <row r="43" spans="2:6" x14ac:dyDescent="0.25">
      <c r="B43" s="52">
        <v>1109</v>
      </c>
      <c r="C43" s="53" t="s">
        <v>23</v>
      </c>
      <c r="D43" s="53" t="s">
        <v>199</v>
      </c>
      <c r="E43" s="62" t="s">
        <v>382</v>
      </c>
      <c r="F43" s="95">
        <v>1.0803278455503431</v>
      </c>
    </row>
    <row r="44" spans="2:6" x14ac:dyDescent="0.25">
      <c r="B44" s="52">
        <v>1110</v>
      </c>
      <c r="C44" s="53" t="s">
        <v>388</v>
      </c>
      <c r="D44" s="53" t="s">
        <v>199</v>
      </c>
      <c r="E44" s="62" t="s">
        <v>382</v>
      </c>
      <c r="F44" s="95">
        <v>-0.60144340905319638</v>
      </c>
    </row>
    <row r="45" spans="2:6" x14ac:dyDescent="0.25">
      <c r="B45" s="52">
        <v>1111</v>
      </c>
      <c r="C45" s="53" t="s">
        <v>389</v>
      </c>
      <c r="D45" s="53" t="s">
        <v>199</v>
      </c>
      <c r="E45" s="62" t="s">
        <v>382</v>
      </c>
      <c r="F45" s="95">
        <v>0.43673786057757447</v>
      </c>
    </row>
    <row r="46" spans="2:6" x14ac:dyDescent="0.25">
      <c r="B46" s="52">
        <v>1112</v>
      </c>
      <c r="C46" s="53" t="s">
        <v>12</v>
      </c>
      <c r="D46" s="53" t="s">
        <v>199</v>
      </c>
      <c r="E46" s="62" t="s">
        <v>382</v>
      </c>
      <c r="F46" s="95">
        <v>3.8635270287622046</v>
      </c>
    </row>
    <row r="47" spans="2:6" x14ac:dyDescent="0.25">
      <c r="B47" s="52">
        <v>1113</v>
      </c>
      <c r="C47" s="53" t="s">
        <v>390</v>
      </c>
      <c r="D47" s="53" t="s">
        <v>199</v>
      </c>
      <c r="E47" s="62" t="s">
        <v>382</v>
      </c>
      <c r="F47" s="95">
        <v>1.3103489909692154</v>
      </c>
    </row>
    <row r="48" spans="2:6" x14ac:dyDescent="0.25">
      <c r="B48" s="52">
        <v>1114</v>
      </c>
      <c r="C48" s="53" t="s">
        <v>391</v>
      </c>
      <c r="D48" s="53" t="s">
        <v>199</v>
      </c>
      <c r="E48" s="62" t="s">
        <v>382</v>
      </c>
      <c r="F48" s="95">
        <v>1.6754975991291747</v>
      </c>
    </row>
    <row r="49" spans="2:6" x14ac:dyDescent="0.25">
      <c r="B49" s="52">
        <v>1115</v>
      </c>
      <c r="C49" s="53" t="s">
        <v>392</v>
      </c>
      <c r="D49" s="53" t="s">
        <v>199</v>
      </c>
      <c r="E49" s="62" t="s">
        <v>382</v>
      </c>
      <c r="F49" s="95">
        <v>1.3800540155134033</v>
      </c>
    </row>
    <row r="50" spans="2:6" x14ac:dyDescent="0.25">
      <c r="B50" s="52">
        <v>2401</v>
      </c>
      <c r="C50" s="53" t="s">
        <v>393</v>
      </c>
      <c r="D50" s="53" t="s">
        <v>131</v>
      </c>
      <c r="E50" s="62" t="s">
        <v>394</v>
      </c>
      <c r="F50" s="95">
        <v>-0.16100845204106662</v>
      </c>
    </row>
    <row r="51" spans="2:6" x14ac:dyDescent="0.25">
      <c r="B51" s="52">
        <v>2402</v>
      </c>
      <c r="C51" s="53" t="s">
        <v>395</v>
      </c>
      <c r="D51" s="53" t="s">
        <v>131</v>
      </c>
      <c r="E51" s="62" t="s">
        <v>394</v>
      </c>
      <c r="F51" s="95">
        <v>-0.11636949719347456</v>
      </c>
    </row>
    <row r="52" spans="2:6" x14ac:dyDescent="0.25">
      <c r="B52" s="52">
        <v>2403</v>
      </c>
      <c r="C52" s="53" t="s">
        <v>396</v>
      </c>
      <c r="D52" s="53" t="s">
        <v>131</v>
      </c>
      <c r="E52" s="62" t="s">
        <v>394</v>
      </c>
      <c r="F52" s="95">
        <v>-0.35553605179986558</v>
      </c>
    </row>
    <row r="53" spans="2:6" x14ac:dyDescent="0.25">
      <c r="B53" s="52">
        <v>2404</v>
      </c>
      <c r="C53" s="53" t="s">
        <v>397</v>
      </c>
      <c r="D53" s="53" t="s">
        <v>131</v>
      </c>
      <c r="E53" s="62" t="s">
        <v>394</v>
      </c>
      <c r="F53" s="95">
        <v>-0.83216367900037547</v>
      </c>
    </row>
    <row r="54" spans="2:6" x14ac:dyDescent="0.25">
      <c r="B54" s="52">
        <v>2405</v>
      </c>
      <c r="C54" s="53" t="s">
        <v>398</v>
      </c>
      <c r="D54" s="53" t="s">
        <v>131</v>
      </c>
      <c r="E54" s="62" t="s">
        <v>394</v>
      </c>
      <c r="F54" s="95">
        <v>-7.1379417135306156E-2</v>
      </c>
    </row>
    <row r="55" spans="2:6" x14ac:dyDescent="0.25">
      <c r="B55" s="52">
        <v>2406</v>
      </c>
      <c r="C55" s="53" t="s">
        <v>49</v>
      </c>
      <c r="D55" s="53" t="s">
        <v>131</v>
      </c>
      <c r="E55" s="62" t="s">
        <v>394</v>
      </c>
      <c r="F55" s="95">
        <v>-0.64043404378168667</v>
      </c>
    </row>
    <row r="56" spans="2:6" x14ac:dyDescent="0.25">
      <c r="B56" s="52">
        <v>2407</v>
      </c>
      <c r="C56" s="53" t="s">
        <v>399</v>
      </c>
      <c r="D56" s="53" t="s">
        <v>131</v>
      </c>
      <c r="E56" s="62" t="s">
        <v>394</v>
      </c>
      <c r="F56" s="95">
        <v>-4.0278347532165526E-3</v>
      </c>
    </row>
    <row r="57" spans="2:6" x14ac:dyDescent="0.25">
      <c r="B57" s="52">
        <v>2408</v>
      </c>
      <c r="C57" s="53" t="s">
        <v>400</v>
      </c>
      <c r="D57" s="53" t="s">
        <v>131</v>
      </c>
      <c r="E57" s="62" t="s">
        <v>394</v>
      </c>
      <c r="F57" s="95">
        <v>-0.65937710544780614</v>
      </c>
    </row>
    <row r="58" spans="2:6" x14ac:dyDescent="0.25">
      <c r="B58" s="52">
        <v>2409</v>
      </c>
      <c r="C58" s="53" t="s">
        <v>401</v>
      </c>
      <c r="D58" s="53" t="s">
        <v>131</v>
      </c>
      <c r="E58" s="62" t="s">
        <v>394</v>
      </c>
      <c r="F58" s="95">
        <v>-0.17149163219025532</v>
      </c>
    </row>
    <row r="59" spans="2:6" x14ac:dyDescent="0.25">
      <c r="B59" s="52">
        <v>2410</v>
      </c>
      <c r="C59" s="53" t="s">
        <v>402</v>
      </c>
      <c r="D59" s="53" t="s">
        <v>131</v>
      </c>
      <c r="E59" s="62" t="s">
        <v>394</v>
      </c>
      <c r="F59" s="95">
        <v>-0.13161249923219565</v>
      </c>
    </row>
    <row r="60" spans="2:6" x14ac:dyDescent="0.25">
      <c r="B60" s="52">
        <v>2411</v>
      </c>
      <c r="C60" s="53" t="s">
        <v>403</v>
      </c>
      <c r="D60" s="53" t="s">
        <v>131</v>
      </c>
      <c r="E60" s="62" t="s">
        <v>394</v>
      </c>
      <c r="F60" s="95">
        <v>0.163685733747025</v>
      </c>
    </row>
    <row r="61" spans="2:6" x14ac:dyDescent="0.25">
      <c r="B61" s="52">
        <v>2412</v>
      </c>
      <c r="C61" s="53" t="s">
        <v>404</v>
      </c>
      <c r="D61" s="53" t="s">
        <v>131</v>
      </c>
      <c r="E61" s="62" t="s">
        <v>394</v>
      </c>
      <c r="F61" s="95">
        <v>-0.30128886697062551</v>
      </c>
    </row>
    <row r="62" spans="2:6" x14ac:dyDescent="0.25">
      <c r="B62" s="52">
        <v>2413</v>
      </c>
      <c r="C62" s="53" t="s">
        <v>405</v>
      </c>
      <c r="D62" s="53" t="s">
        <v>131</v>
      </c>
      <c r="E62" s="62" t="s">
        <v>394</v>
      </c>
      <c r="F62" s="95">
        <v>0.18931750427725369</v>
      </c>
    </row>
    <row r="63" spans="2:6" x14ac:dyDescent="0.25">
      <c r="B63" s="52">
        <v>2414</v>
      </c>
      <c r="C63" s="53" t="s">
        <v>406</v>
      </c>
      <c r="D63" s="53" t="s">
        <v>131</v>
      </c>
      <c r="E63" s="62" t="s">
        <v>394</v>
      </c>
      <c r="F63" s="95">
        <v>-0.24243053082690569</v>
      </c>
    </row>
    <row r="64" spans="2:6" x14ac:dyDescent="0.25">
      <c r="B64" s="52">
        <v>2415</v>
      </c>
      <c r="C64" s="53" t="s">
        <v>407</v>
      </c>
      <c r="D64" s="53" t="s">
        <v>131</v>
      </c>
      <c r="E64" s="62" t="s">
        <v>394</v>
      </c>
      <c r="F64" s="95">
        <v>0.33946946471112405</v>
      </c>
    </row>
    <row r="65" spans="2:6" x14ac:dyDescent="0.25">
      <c r="B65" s="52">
        <v>2701</v>
      </c>
      <c r="C65" s="53" t="s">
        <v>408</v>
      </c>
      <c r="D65" s="53" t="s">
        <v>133</v>
      </c>
      <c r="E65" s="62" t="s">
        <v>409</v>
      </c>
      <c r="F65" s="95">
        <v>-0.22573388032360597</v>
      </c>
    </row>
    <row r="66" spans="2:6" x14ac:dyDescent="0.25">
      <c r="B66" s="52">
        <v>2702</v>
      </c>
      <c r="C66" s="53" t="s">
        <v>410</v>
      </c>
      <c r="D66" s="53" t="s">
        <v>133</v>
      </c>
      <c r="E66" s="62" t="s">
        <v>409</v>
      </c>
      <c r="F66" s="95">
        <v>-0.36172656172403528</v>
      </c>
    </row>
    <row r="67" spans="2:6" x14ac:dyDescent="0.25">
      <c r="B67" s="52">
        <v>2703</v>
      </c>
      <c r="C67" s="53" t="s">
        <v>411</v>
      </c>
      <c r="D67" s="53" t="s">
        <v>133</v>
      </c>
      <c r="E67" s="62" t="s">
        <v>409</v>
      </c>
      <c r="F67" s="95">
        <v>-0.12984014267491517</v>
      </c>
    </row>
    <row r="68" spans="2:6" x14ac:dyDescent="0.25">
      <c r="B68" s="52">
        <v>2704</v>
      </c>
      <c r="C68" s="53" t="s">
        <v>412</v>
      </c>
      <c r="D68" s="53" t="s">
        <v>133</v>
      </c>
      <c r="E68" s="62" t="s">
        <v>409</v>
      </c>
      <c r="F68" s="95">
        <v>3.0085114428535675E-2</v>
      </c>
    </row>
    <row r="69" spans="2:6" x14ac:dyDescent="0.25">
      <c r="B69" s="52">
        <v>2705</v>
      </c>
      <c r="C69" s="53" t="s">
        <v>413</v>
      </c>
      <c r="D69" s="53" t="s">
        <v>133</v>
      </c>
      <c r="E69" s="62" t="s">
        <v>409</v>
      </c>
      <c r="F69" s="95">
        <v>-0.42315097688093584</v>
      </c>
    </row>
    <row r="70" spans="2:6" x14ac:dyDescent="0.25">
      <c r="B70" s="52">
        <v>2706</v>
      </c>
      <c r="C70" s="53" t="s">
        <v>414</v>
      </c>
      <c r="D70" s="53" t="s">
        <v>133</v>
      </c>
      <c r="E70" s="62" t="s">
        <v>409</v>
      </c>
      <c r="F70" s="95">
        <v>-0.31921484912310483</v>
      </c>
    </row>
    <row r="71" spans="2:6" x14ac:dyDescent="0.25">
      <c r="B71" s="52">
        <v>2707</v>
      </c>
      <c r="C71" s="53" t="s">
        <v>415</v>
      </c>
      <c r="D71" s="53" t="s">
        <v>133</v>
      </c>
      <c r="E71" s="62" t="s">
        <v>409</v>
      </c>
      <c r="F71" s="95">
        <v>6.7441278472841759E-3</v>
      </c>
    </row>
    <row r="72" spans="2:6" x14ac:dyDescent="0.25">
      <c r="B72" s="52">
        <v>2708</v>
      </c>
      <c r="C72" s="53" t="s">
        <v>416</v>
      </c>
      <c r="D72" s="53" t="s">
        <v>133</v>
      </c>
      <c r="E72" s="62" t="s">
        <v>409</v>
      </c>
      <c r="F72" s="95">
        <v>0.35079123632660369</v>
      </c>
    </row>
    <row r="73" spans="2:6" x14ac:dyDescent="0.25">
      <c r="B73" s="52">
        <v>2709</v>
      </c>
      <c r="C73" s="53" t="s">
        <v>417</v>
      </c>
      <c r="D73" s="53" t="s">
        <v>133</v>
      </c>
      <c r="E73" s="62" t="s">
        <v>409</v>
      </c>
      <c r="F73" s="95">
        <v>-0.93962673159653587</v>
      </c>
    </row>
    <row r="74" spans="2:6" x14ac:dyDescent="0.25">
      <c r="B74" s="52">
        <v>2710</v>
      </c>
      <c r="C74" s="53" t="s">
        <v>418</v>
      </c>
      <c r="D74" s="53" t="s">
        <v>133</v>
      </c>
      <c r="E74" s="62" t="s">
        <v>409</v>
      </c>
      <c r="F74" s="95">
        <v>-1.5934256244685585E-2</v>
      </c>
    </row>
    <row r="75" spans="2:6" x14ac:dyDescent="0.25">
      <c r="B75" s="52">
        <v>2711</v>
      </c>
      <c r="C75" s="53" t="s">
        <v>419</v>
      </c>
      <c r="D75" s="53" t="s">
        <v>133</v>
      </c>
      <c r="E75" s="62" t="s">
        <v>409</v>
      </c>
      <c r="F75" s="95">
        <v>0.34583913879040473</v>
      </c>
    </row>
    <row r="76" spans="2:6" x14ac:dyDescent="0.25">
      <c r="B76" s="52">
        <v>2712</v>
      </c>
      <c r="C76" s="53" t="s">
        <v>420</v>
      </c>
      <c r="D76" s="53" t="s">
        <v>133</v>
      </c>
      <c r="E76" s="62" t="s">
        <v>409</v>
      </c>
      <c r="F76" s="95">
        <v>-0.57648866542625576</v>
      </c>
    </row>
    <row r="77" spans="2:6" x14ac:dyDescent="0.25">
      <c r="B77" s="52">
        <v>2713</v>
      </c>
      <c r="C77" s="53" t="s">
        <v>421</v>
      </c>
      <c r="D77" s="53" t="s">
        <v>133</v>
      </c>
      <c r="E77" s="62" t="s">
        <v>409</v>
      </c>
      <c r="F77" s="95">
        <v>-0.6610398657048755</v>
      </c>
    </row>
    <row r="78" spans="2:6" x14ac:dyDescent="0.25">
      <c r="B78" s="52">
        <v>2714</v>
      </c>
      <c r="C78" s="53" t="s">
        <v>3</v>
      </c>
      <c r="D78" s="53" t="s">
        <v>133</v>
      </c>
      <c r="E78" s="62" t="s">
        <v>409</v>
      </c>
      <c r="F78" s="95">
        <v>2.9136353441349048</v>
      </c>
    </row>
    <row r="79" spans="2:6" x14ac:dyDescent="0.25">
      <c r="B79" s="52">
        <v>2715</v>
      </c>
      <c r="C79" s="53" t="s">
        <v>422</v>
      </c>
      <c r="D79" s="53" t="s">
        <v>133</v>
      </c>
      <c r="E79" s="62" t="s">
        <v>409</v>
      </c>
      <c r="F79" s="95">
        <v>-0.13135510067686518</v>
      </c>
    </row>
    <row r="80" spans="2:6" x14ac:dyDescent="0.25">
      <c r="B80" s="52">
        <v>2716</v>
      </c>
      <c r="C80" s="53" t="s">
        <v>423</v>
      </c>
      <c r="D80" s="53" t="s">
        <v>133</v>
      </c>
      <c r="E80" s="62" t="s">
        <v>409</v>
      </c>
      <c r="F80" s="95">
        <v>0.88455842017675401</v>
      </c>
    </row>
    <row r="81" spans="2:6" x14ac:dyDescent="0.25">
      <c r="B81" s="52">
        <v>2717</v>
      </c>
      <c r="C81" s="53" t="s">
        <v>424</v>
      </c>
      <c r="D81" s="53" t="s">
        <v>133</v>
      </c>
      <c r="E81" s="62" t="s">
        <v>409</v>
      </c>
      <c r="F81" s="95">
        <v>-0.44639654850790667</v>
      </c>
    </row>
    <row r="82" spans="2:6" x14ac:dyDescent="0.25">
      <c r="B82" s="52">
        <v>2718</v>
      </c>
      <c r="C82" s="53" t="s">
        <v>425</v>
      </c>
      <c r="D82" s="53" t="s">
        <v>133</v>
      </c>
      <c r="E82" s="62" t="s">
        <v>409</v>
      </c>
      <c r="F82" s="95">
        <v>0.15415846868728522</v>
      </c>
    </row>
    <row r="83" spans="2:6" x14ac:dyDescent="0.25">
      <c r="B83" s="52">
        <v>2801</v>
      </c>
      <c r="C83" s="53" t="s">
        <v>426</v>
      </c>
      <c r="D83" s="53" t="s">
        <v>153</v>
      </c>
      <c r="E83" s="62" t="s">
        <v>427</v>
      </c>
      <c r="F83" s="95">
        <v>-0.41054581665013679</v>
      </c>
    </row>
    <row r="84" spans="2:6" x14ac:dyDescent="0.25">
      <c r="B84" s="52">
        <v>2802</v>
      </c>
      <c r="C84" s="53" t="s">
        <v>428</v>
      </c>
      <c r="D84" s="53" t="s">
        <v>153</v>
      </c>
      <c r="E84" s="62" t="s">
        <v>427</v>
      </c>
      <c r="F84" s="95">
        <v>0.18521640344829393</v>
      </c>
    </row>
    <row r="85" spans="2:6" x14ac:dyDescent="0.25">
      <c r="B85" s="52">
        <v>2803</v>
      </c>
      <c r="C85" s="53" t="s">
        <v>429</v>
      </c>
      <c r="D85" s="53" t="s">
        <v>153</v>
      </c>
      <c r="E85" s="62" t="s">
        <v>427</v>
      </c>
      <c r="F85" s="95">
        <v>-0.10514459553853506</v>
      </c>
    </row>
    <row r="86" spans="2:6" x14ac:dyDescent="0.25">
      <c r="B86" s="52">
        <v>2804</v>
      </c>
      <c r="C86" s="53" t="s">
        <v>430</v>
      </c>
      <c r="D86" s="53" t="s">
        <v>153</v>
      </c>
      <c r="E86" s="62" t="s">
        <v>427</v>
      </c>
      <c r="F86" s="95">
        <v>-1.2651974007395594E-2</v>
      </c>
    </row>
    <row r="87" spans="2:6" x14ac:dyDescent="0.25">
      <c r="B87" s="52">
        <v>2805</v>
      </c>
      <c r="C87" s="53" t="s">
        <v>431</v>
      </c>
      <c r="D87" s="53" t="s">
        <v>153</v>
      </c>
      <c r="E87" s="62" t="s">
        <v>427</v>
      </c>
      <c r="F87" s="95">
        <v>0.23714876420998543</v>
      </c>
    </row>
    <row r="88" spans="2:6" x14ac:dyDescent="0.25">
      <c r="B88" s="52">
        <v>2806</v>
      </c>
      <c r="C88" s="53" t="s">
        <v>432</v>
      </c>
      <c r="D88" s="53" t="s">
        <v>153</v>
      </c>
      <c r="E88" s="62" t="s">
        <v>427</v>
      </c>
      <c r="F88" s="95">
        <v>-1.2380049935325061</v>
      </c>
    </row>
    <row r="89" spans="2:6" x14ac:dyDescent="0.25">
      <c r="B89" s="52">
        <v>2807</v>
      </c>
      <c r="C89" s="53" t="s">
        <v>433</v>
      </c>
      <c r="D89" s="53" t="s">
        <v>153</v>
      </c>
      <c r="E89" s="62" t="s">
        <v>427</v>
      </c>
      <c r="F89" s="95">
        <v>-0.62724398639287582</v>
      </c>
    </row>
    <row r="90" spans="2:6" x14ac:dyDescent="0.25">
      <c r="B90" s="52">
        <v>2808</v>
      </c>
      <c r="C90" s="53" t="s">
        <v>434</v>
      </c>
      <c r="D90" s="53" t="s">
        <v>153</v>
      </c>
      <c r="E90" s="62" t="s">
        <v>427</v>
      </c>
      <c r="F90" s="95">
        <v>-0.57014873846089653</v>
      </c>
    </row>
    <row r="91" spans="2:6" x14ac:dyDescent="0.25">
      <c r="B91" s="52">
        <v>2809</v>
      </c>
      <c r="C91" s="53" t="s">
        <v>435</v>
      </c>
      <c r="D91" s="53" t="s">
        <v>153</v>
      </c>
      <c r="E91" s="62" t="s">
        <v>427</v>
      </c>
      <c r="F91" s="95">
        <v>-0.97724390611067591</v>
      </c>
    </row>
    <row r="92" spans="2:6" x14ac:dyDescent="0.25">
      <c r="B92" s="52">
        <v>2810</v>
      </c>
      <c r="C92" s="53" t="s">
        <v>436</v>
      </c>
      <c r="D92" s="53" t="s">
        <v>153</v>
      </c>
      <c r="E92" s="62" t="s">
        <v>427</v>
      </c>
      <c r="F92" s="95">
        <v>-0.1185568264732364</v>
      </c>
    </row>
    <row r="93" spans="2:6" x14ac:dyDescent="0.25">
      <c r="B93" s="52">
        <v>2811</v>
      </c>
      <c r="C93" s="53" t="s">
        <v>437</v>
      </c>
      <c r="D93" s="53" t="s">
        <v>153</v>
      </c>
      <c r="E93" s="62" t="s">
        <v>427</v>
      </c>
      <c r="F93" s="95">
        <v>2.1334668127220038</v>
      </c>
    </row>
    <row r="94" spans="2:6" x14ac:dyDescent="0.25">
      <c r="B94" s="52">
        <v>2812</v>
      </c>
      <c r="C94" s="53" t="s">
        <v>438</v>
      </c>
      <c r="D94" s="53" t="s">
        <v>153</v>
      </c>
      <c r="E94" s="62" t="s">
        <v>427</v>
      </c>
      <c r="F94" s="95">
        <v>-1.1359884111433853</v>
      </c>
    </row>
    <row r="95" spans="2:6" x14ac:dyDescent="0.25">
      <c r="B95" s="52">
        <v>2813</v>
      </c>
      <c r="C95" s="53" t="s">
        <v>439</v>
      </c>
      <c r="D95" s="53" t="s">
        <v>153</v>
      </c>
      <c r="E95" s="62" t="s">
        <v>427</v>
      </c>
      <c r="F95" s="95">
        <v>1.894138253705405</v>
      </c>
    </row>
    <row r="96" spans="2:6" x14ac:dyDescent="0.25">
      <c r="B96" s="52">
        <v>2814</v>
      </c>
      <c r="C96" s="53" t="s">
        <v>440</v>
      </c>
      <c r="D96" s="53" t="s">
        <v>153</v>
      </c>
      <c r="E96" s="62" t="s">
        <v>427</v>
      </c>
      <c r="F96" s="95">
        <v>-7.9864611195565871E-2</v>
      </c>
    </row>
    <row r="97" spans="2:6" x14ac:dyDescent="0.25">
      <c r="B97" s="52">
        <v>2815</v>
      </c>
      <c r="C97" s="53" t="s">
        <v>33</v>
      </c>
      <c r="D97" s="53" t="s">
        <v>153</v>
      </c>
      <c r="E97" s="62" t="s">
        <v>427</v>
      </c>
      <c r="F97" s="95">
        <v>0.33534462803150333</v>
      </c>
    </row>
    <row r="98" spans="2:6" x14ac:dyDescent="0.25">
      <c r="B98" s="52">
        <v>2816</v>
      </c>
      <c r="C98" s="53" t="s">
        <v>441</v>
      </c>
      <c r="D98" s="53" t="s">
        <v>153</v>
      </c>
      <c r="E98" s="62" t="s">
        <v>427</v>
      </c>
      <c r="F98" s="95">
        <v>-1.402735266940665</v>
      </c>
    </row>
    <row r="99" spans="2:6" x14ac:dyDescent="0.25">
      <c r="B99" s="52">
        <v>2817</v>
      </c>
      <c r="C99" s="53" t="s">
        <v>442</v>
      </c>
      <c r="D99" s="53" t="s">
        <v>153</v>
      </c>
      <c r="E99" s="62" t="s">
        <v>427</v>
      </c>
      <c r="F99" s="95">
        <v>0.80537523534235511</v>
      </c>
    </row>
    <row r="100" spans="2:6" x14ac:dyDescent="0.25">
      <c r="B100" s="52">
        <v>2818</v>
      </c>
      <c r="C100" s="53" t="s">
        <v>443</v>
      </c>
      <c r="D100" s="53" t="s">
        <v>153</v>
      </c>
      <c r="E100" s="62" t="s">
        <v>427</v>
      </c>
      <c r="F100" s="95">
        <v>-5.1302485907445572E-2</v>
      </c>
    </row>
    <row r="101" spans="2:6" x14ac:dyDescent="0.25">
      <c r="B101" s="52">
        <v>2819</v>
      </c>
      <c r="C101" s="53" t="s">
        <v>444</v>
      </c>
      <c r="D101" s="53" t="s">
        <v>153</v>
      </c>
      <c r="E101" s="62" t="s">
        <v>427</v>
      </c>
      <c r="F101" s="95">
        <v>0.57526519118417418</v>
      </c>
    </row>
    <row r="102" spans="2:6" x14ac:dyDescent="0.25">
      <c r="B102" s="52">
        <v>3201</v>
      </c>
      <c r="C102" s="53" t="s">
        <v>445</v>
      </c>
      <c r="D102" s="53" t="s">
        <v>189</v>
      </c>
      <c r="E102" s="62" t="s">
        <v>446</v>
      </c>
      <c r="F102" s="95">
        <v>-0.49854001481386589</v>
      </c>
    </row>
    <row r="103" spans="2:6" x14ac:dyDescent="0.25">
      <c r="B103" s="52">
        <v>3202</v>
      </c>
      <c r="C103" s="53" t="s">
        <v>447</v>
      </c>
      <c r="D103" s="53" t="s">
        <v>189</v>
      </c>
      <c r="E103" s="62" t="s">
        <v>446</v>
      </c>
      <c r="F103" s="95">
        <v>-0.25438406069783515</v>
      </c>
    </row>
    <row r="104" spans="2:6" x14ac:dyDescent="0.25">
      <c r="B104" s="52">
        <v>3203</v>
      </c>
      <c r="C104" s="53" t="s">
        <v>448</v>
      </c>
      <c r="D104" s="53" t="s">
        <v>189</v>
      </c>
      <c r="E104" s="62" t="s">
        <v>446</v>
      </c>
      <c r="F104" s="95">
        <v>-0.93988709806133652</v>
      </c>
    </row>
    <row r="105" spans="2:6" x14ac:dyDescent="0.25">
      <c r="B105" s="52">
        <v>3204</v>
      </c>
      <c r="C105" s="53" t="s">
        <v>449</v>
      </c>
      <c r="D105" s="53" t="s">
        <v>189</v>
      </c>
      <c r="E105" s="62" t="s">
        <v>446</v>
      </c>
      <c r="F105" s="95">
        <v>0.19599658830015443</v>
      </c>
    </row>
    <row r="106" spans="2:6" x14ac:dyDescent="0.25">
      <c r="B106" s="52">
        <v>3205</v>
      </c>
      <c r="C106" s="53" t="s">
        <v>450</v>
      </c>
      <c r="D106" s="53" t="s">
        <v>189</v>
      </c>
      <c r="E106" s="62" t="s">
        <v>446</v>
      </c>
      <c r="F106" s="95">
        <v>-0.54500410990966586</v>
      </c>
    </row>
    <row r="107" spans="2:6" x14ac:dyDescent="0.25">
      <c r="B107" s="52">
        <v>3206</v>
      </c>
      <c r="C107" s="53" t="s">
        <v>451</v>
      </c>
      <c r="D107" s="53" t="s">
        <v>189</v>
      </c>
      <c r="E107" s="62" t="s">
        <v>446</v>
      </c>
      <c r="F107" s="95">
        <v>-0.54889692386048594</v>
      </c>
    </row>
    <row r="108" spans="2:6" x14ac:dyDescent="0.25">
      <c r="B108" s="52">
        <v>3207</v>
      </c>
      <c r="C108" s="53" t="s">
        <v>452</v>
      </c>
      <c r="D108" s="53" t="s">
        <v>189</v>
      </c>
      <c r="E108" s="62" t="s">
        <v>446</v>
      </c>
      <c r="F108" s="95">
        <v>0.75558832768561501</v>
      </c>
    </row>
    <row r="109" spans="2:6" x14ac:dyDescent="0.25">
      <c r="B109" s="52">
        <v>3208</v>
      </c>
      <c r="C109" s="53" t="s">
        <v>453</v>
      </c>
      <c r="D109" s="53" t="s">
        <v>189</v>
      </c>
      <c r="E109" s="62" t="s">
        <v>446</v>
      </c>
      <c r="F109" s="95">
        <v>-0.46084007255550663</v>
      </c>
    </row>
    <row r="110" spans="2:6" x14ac:dyDescent="0.25">
      <c r="B110" s="52">
        <v>3209</v>
      </c>
      <c r="C110" s="53" t="s">
        <v>454</v>
      </c>
      <c r="D110" s="53" t="s">
        <v>189</v>
      </c>
      <c r="E110" s="62" t="s">
        <v>446</v>
      </c>
      <c r="F110" s="95">
        <v>-0.42092510231831692</v>
      </c>
    </row>
    <row r="111" spans="2:6" x14ac:dyDescent="0.25">
      <c r="B111" s="52">
        <v>3210</v>
      </c>
      <c r="C111" s="53" t="s">
        <v>455</v>
      </c>
      <c r="D111" s="53" t="s">
        <v>189</v>
      </c>
      <c r="E111" s="62" t="s">
        <v>446</v>
      </c>
      <c r="F111" s="95">
        <v>-6.2163760657584888E-2</v>
      </c>
    </row>
    <row r="112" spans="2:6" x14ac:dyDescent="0.25">
      <c r="B112" s="52">
        <v>3211</v>
      </c>
      <c r="C112" s="53" t="s">
        <v>456</v>
      </c>
      <c r="D112" s="53" t="s">
        <v>189</v>
      </c>
      <c r="E112" s="62" t="s">
        <v>446</v>
      </c>
      <c r="F112" s="95">
        <v>8.3356981710553057E-2</v>
      </c>
    </row>
    <row r="113" spans="2:6" x14ac:dyDescent="0.25">
      <c r="B113" s="52">
        <v>3212</v>
      </c>
      <c r="C113" s="53" t="s">
        <v>457</v>
      </c>
      <c r="D113" s="53" t="s">
        <v>189</v>
      </c>
      <c r="E113" s="62" t="s">
        <v>446</v>
      </c>
      <c r="F113" s="95">
        <v>-0.24012274297871627</v>
      </c>
    </row>
    <row r="114" spans="2:6" x14ac:dyDescent="0.25">
      <c r="B114" s="52">
        <v>3213</v>
      </c>
      <c r="C114" s="53" t="s">
        <v>458</v>
      </c>
      <c r="D114" s="53" t="s">
        <v>189</v>
      </c>
      <c r="E114" s="62" t="s">
        <v>446</v>
      </c>
      <c r="F114" s="95">
        <v>0.18200730905386386</v>
      </c>
    </row>
    <row r="115" spans="2:6" x14ac:dyDescent="0.25">
      <c r="B115" s="52">
        <v>3214</v>
      </c>
      <c r="C115" s="53" t="s">
        <v>59</v>
      </c>
      <c r="D115" s="53" t="s">
        <v>189</v>
      </c>
      <c r="E115" s="62" t="s">
        <v>446</v>
      </c>
      <c r="F115" s="95">
        <v>-1.5527110602958558</v>
      </c>
    </row>
    <row r="116" spans="2:6" x14ac:dyDescent="0.25">
      <c r="B116" s="52">
        <v>3215</v>
      </c>
      <c r="C116" s="53" t="s">
        <v>459</v>
      </c>
      <c r="D116" s="53" t="s">
        <v>189</v>
      </c>
      <c r="E116" s="62" t="s">
        <v>446</v>
      </c>
      <c r="F116" s="95">
        <v>-8.4212554193356937E-3</v>
      </c>
    </row>
    <row r="117" spans="2:6" x14ac:dyDescent="0.25">
      <c r="B117" s="52">
        <v>3216</v>
      </c>
      <c r="C117" s="53" t="s">
        <v>45</v>
      </c>
      <c r="D117" s="53" t="s">
        <v>189</v>
      </c>
      <c r="E117" s="62" t="s">
        <v>446</v>
      </c>
      <c r="F117" s="95">
        <v>-0.15852209592709521</v>
      </c>
    </row>
    <row r="118" spans="2:6" x14ac:dyDescent="0.25">
      <c r="B118" s="52">
        <v>3217</v>
      </c>
      <c r="C118" s="53" t="s">
        <v>460</v>
      </c>
      <c r="D118" s="53" t="s">
        <v>189</v>
      </c>
      <c r="E118" s="62" t="s">
        <v>446</v>
      </c>
      <c r="F118" s="95">
        <v>-0.16426972126494555</v>
      </c>
    </row>
    <row r="119" spans="2:6" x14ac:dyDescent="0.25">
      <c r="B119" s="52">
        <v>3218</v>
      </c>
      <c r="C119" s="53" t="s">
        <v>461</v>
      </c>
      <c r="D119" s="53" t="s">
        <v>189</v>
      </c>
      <c r="E119" s="62" t="s">
        <v>446</v>
      </c>
      <c r="F119" s="95">
        <v>-0.136682670100015</v>
      </c>
    </row>
    <row r="120" spans="2:6" x14ac:dyDescent="0.25">
      <c r="B120" s="52">
        <v>3219</v>
      </c>
      <c r="C120" s="53" t="s">
        <v>462</v>
      </c>
      <c r="D120" s="53" t="s">
        <v>189</v>
      </c>
      <c r="E120" s="62" t="s">
        <v>446</v>
      </c>
      <c r="F120" s="95">
        <v>-0.41561148516279545</v>
      </c>
    </row>
    <row r="121" spans="2:6" x14ac:dyDescent="0.25">
      <c r="B121" s="52">
        <v>3220</v>
      </c>
      <c r="C121" s="53" t="s">
        <v>463</v>
      </c>
      <c r="D121" s="53" t="s">
        <v>189</v>
      </c>
      <c r="E121" s="62" t="s">
        <v>446</v>
      </c>
      <c r="F121" s="95">
        <v>-0.46908378108437621</v>
      </c>
    </row>
    <row r="122" spans="2:6" x14ac:dyDescent="0.25">
      <c r="B122" s="52">
        <v>3221</v>
      </c>
      <c r="C122" s="53" t="s">
        <v>464</v>
      </c>
      <c r="D122" s="53" t="s">
        <v>189</v>
      </c>
      <c r="E122" s="62" t="s">
        <v>446</v>
      </c>
      <c r="F122" s="95">
        <v>-6.0172319715306344E-2</v>
      </c>
    </row>
    <row r="123" spans="2:6" x14ac:dyDescent="0.25">
      <c r="B123" s="52">
        <v>3222</v>
      </c>
      <c r="C123" s="53" t="s">
        <v>465</v>
      </c>
      <c r="D123" s="53" t="s">
        <v>189</v>
      </c>
      <c r="E123" s="62" t="s">
        <v>446</v>
      </c>
      <c r="F123" s="95">
        <v>1.5064747125176936</v>
      </c>
    </row>
    <row r="124" spans="2:6" x14ac:dyDescent="0.25">
      <c r="B124" s="52">
        <v>4401</v>
      </c>
      <c r="C124" s="53" t="s">
        <v>466</v>
      </c>
      <c r="D124" s="53" t="s">
        <v>467</v>
      </c>
      <c r="E124" s="62" t="s">
        <v>468</v>
      </c>
      <c r="F124" s="95">
        <v>-1.2610734504807057</v>
      </c>
    </row>
    <row r="125" spans="2:6" x14ac:dyDescent="0.25">
      <c r="B125" s="52">
        <v>4402</v>
      </c>
      <c r="C125" s="53" t="s">
        <v>469</v>
      </c>
      <c r="D125" s="53" t="s">
        <v>467</v>
      </c>
      <c r="E125" s="62" t="s">
        <v>468</v>
      </c>
      <c r="F125" s="95">
        <v>-1.3195015350401356</v>
      </c>
    </row>
    <row r="126" spans="2:6" x14ac:dyDescent="0.25">
      <c r="B126" s="52">
        <v>4403</v>
      </c>
      <c r="C126" s="53" t="s">
        <v>470</v>
      </c>
      <c r="D126" s="53" t="s">
        <v>467</v>
      </c>
      <c r="E126" s="62" t="s">
        <v>468</v>
      </c>
      <c r="F126" s="95">
        <v>-0.85698443299933658</v>
      </c>
    </row>
    <row r="127" spans="2:6" x14ac:dyDescent="0.25">
      <c r="B127" s="52">
        <v>4404</v>
      </c>
      <c r="C127" s="53" t="s">
        <v>471</v>
      </c>
      <c r="D127" s="53" t="s">
        <v>467</v>
      </c>
      <c r="E127" s="62" t="s">
        <v>468</v>
      </c>
      <c r="F127" s="95">
        <v>-0.98348068331989591</v>
      </c>
    </row>
    <row r="128" spans="2:6" x14ac:dyDescent="0.25">
      <c r="B128" s="52">
        <v>4405</v>
      </c>
      <c r="C128" s="53" t="s">
        <v>472</v>
      </c>
      <c r="D128" s="53" t="s">
        <v>467</v>
      </c>
      <c r="E128" s="62" t="s">
        <v>468</v>
      </c>
      <c r="F128" s="95">
        <v>0.53079671728008293</v>
      </c>
    </row>
    <row r="129" spans="2:6" x14ac:dyDescent="0.25">
      <c r="B129" s="52">
        <v>4406</v>
      </c>
      <c r="C129" s="53" t="s">
        <v>473</v>
      </c>
      <c r="D129" s="53" t="s">
        <v>467</v>
      </c>
      <c r="E129" s="62" t="s">
        <v>468</v>
      </c>
      <c r="F129" s="95">
        <v>-1.5544786076205357</v>
      </c>
    </row>
    <row r="130" spans="2:6" x14ac:dyDescent="0.25">
      <c r="B130" s="52">
        <v>4407</v>
      </c>
      <c r="C130" s="53" t="s">
        <v>474</v>
      </c>
      <c r="D130" s="53" t="s">
        <v>467</v>
      </c>
      <c r="E130" s="62" t="s">
        <v>468</v>
      </c>
      <c r="F130" s="95">
        <v>-0.81602938221288568</v>
      </c>
    </row>
    <row r="131" spans="2:6" x14ac:dyDescent="0.25">
      <c r="B131" s="52">
        <v>4408</v>
      </c>
      <c r="C131" s="53" t="s">
        <v>475</v>
      </c>
      <c r="D131" s="53" t="s">
        <v>467</v>
      </c>
      <c r="E131" s="62" t="s">
        <v>468</v>
      </c>
      <c r="F131" s="95">
        <v>-0.36895999828785619</v>
      </c>
    </row>
    <row r="132" spans="2:6" x14ac:dyDescent="0.25">
      <c r="B132" s="52">
        <v>4409</v>
      </c>
      <c r="C132" s="53" t="s">
        <v>476</v>
      </c>
      <c r="D132" s="53" t="s">
        <v>467</v>
      </c>
      <c r="E132" s="62" t="s">
        <v>468</v>
      </c>
      <c r="F132" s="95">
        <v>1.2871150345934748</v>
      </c>
    </row>
    <row r="133" spans="2:6" x14ac:dyDescent="0.25">
      <c r="B133" s="52">
        <v>4410</v>
      </c>
      <c r="C133" s="53" t="s">
        <v>477</v>
      </c>
      <c r="D133" s="53" t="s">
        <v>467</v>
      </c>
      <c r="E133" s="62" t="s">
        <v>468</v>
      </c>
      <c r="F133" s="95">
        <v>0.32223008973886458</v>
      </c>
    </row>
    <row r="134" spans="2:6" x14ac:dyDescent="0.25">
      <c r="B134" s="52">
        <v>4411</v>
      </c>
      <c r="C134" s="53" t="s">
        <v>478</v>
      </c>
      <c r="D134" s="53" t="s">
        <v>467</v>
      </c>
      <c r="E134" s="62" t="s">
        <v>468</v>
      </c>
      <c r="F134" s="95">
        <v>1.2508544145498242</v>
      </c>
    </row>
    <row r="135" spans="2:6" x14ac:dyDescent="0.25">
      <c r="B135" s="52">
        <v>4412</v>
      </c>
      <c r="C135" s="53" t="s">
        <v>479</v>
      </c>
      <c r="D135" s="53" t="s">
        <v>467</v>
      </c>
      <c r="E135" s="62" t="s">
        <v>468</v>
      </c>
      <c r="F135" s="95">
        <v>-0.42401524789877509</v>
      </c>
    </row>
    <row r="136" spans="2:6" x14ac:dyDescent="0.25">
      <c r="B136" s="52">
        <v>4413</v>
      </c>
      <c r="C136" s="53" t="s">
        <v>480</v>
      </c>
      <c r="D136" s="53" t="s">
        <v>467</v>
      </c>
      <c r="E136" s="62" t="s">
        <v>468</v>
      </c>
      <c r="F136" s="95">
        <v>-0.23466978814939576</v>
      </c>
    </row>
    <row r="137" spans="2:6" x14ac:dyDescent="0.25">
      <c r="B137" s="52">
        <v>4414</v>
      </c>
      <c r="C137" s="53" t="s">
        <v>481</v>
      </c>
      <c r="D137" s="53" t="s">
        <v>467</v>
      </c>
      <c r="E137" s="62" t="s">
        <v>468</v>
      </c>
      <c r="F137" s="95">
        <v>0.78754674217492315</v>
      </c>
    </row>
    <row r="138" spans="2:6" x14ac:dyDescent="0.25">
      <c r="B138" s="52">
        <v>4415</v>
      </c>
      <c r="C138" s="53" t="s">
        <v>46</v>
      </c>
      <c r="D138" s="53" t="s">
        <v>467</v>
      </c>
      <c r="E138" s="62" t="s">
        <v>468</v>
      </c>
      <c r="F138" s="95">
        <v>-0.58466415266107585</v>
      </c>
    </row>
    <row r="139" spans="2:6" x14ac:dyDescent="0.25">
      <c r="B139" s="52">
        <v>4416</v>
      </c>
      <c r="C139" s="53" t="s">
        <v>482</v>
      </c>
      <c r="D139" s="53" t="s">
        <v>467</v>
      </c>
      <c r="E139" s="62" t="s">
        <v>468</v>
      </c>
      <c r="F139" s="95">
        <v>0.50131443509382478</v>
      </c>
    </row>
    <row r="140" spans="2:6" x14ac:dyDescent="0.25">
      <c r="B140" s="52">
        <v>4417</v>
      </c>
      <c r="C140" s="53" t="s">
        <v>483</v>
      </c>
      <c r="D140" s="53" t="s">
        <v>467</v>
      </c>
      <c r="E140" s="62" t="s">
        <v>468</v>
      </c>
      <c r="F140" s="95">
        <v>0.1508848533457634</v>
      </c>
    </row>
    <row r="141" spans="2:6" x14ac:dyDescent="0.25">
      <c r="B141" s="52">
        <v>4418</v>
      </c>
      <c r="C141" s="53" t="s">
        <v>484</v>
      </c>
      <c r="D141" s="53" t="s">
        <v>467</v>
      </c>
      <c r="E141" s="62" t="s">
        <v>468</v>
      </c>
      <c r="F141" s="95">
        <v>1.3711736506366332</v>
      </c>
    </row>
    <row r="142" spans="2:6" x14ac:dyDescent="0.25">
      <c r="B142" s="52">
        <v>4419</v>
      </c>
      <c r="C142" s="53" t="s">
        <v>485</v>
      </c>
      <c r="D142" s="53" t="s">
        <v>467</v>
      </c>
      <c r="E142" s="62" t="s">
        <v>468</v>
      </c>
      <c r="F142" s="95">
        <v>-0.28090727625672596</v>
      </c>
    </row>
    <row r="143" spans="2:6" x14ac:dyDescent="0.25">
      <c r="B143" s="52">
        <v>4420</v>
      </c>
      <c r="C143" s="53" t="s">
        <v>486</v>
      </c>
      <c r="D143" s="53" t="s">
        <v>467</v>
      </c>
      <c r="E143" s="62" t="s">
        <v>468</v>
      </c>
      <c r="F143" s="95">
        <v>0.63841993363794458</v>
      </c>
    </row>
    <row r="144" spans="2:6" x14ac:dyDescent="0.25">
      <c r="B144" s="52">
        <v>4421</v>
      </c>
      <c r="C144" s="53" t="s">
        <v>487</v>
      </c>
      <c r="D144" s="53" t="s">
        <v>467</v>
      </c>
      <c r="E144" s="62" t="s">
        <v>468</v>
      </c>
      <c r="F144" s="95">
        <v>-0.95555680424034595</v>
      </c>
    </row>
    <row r="145" spans="2:6" x14ac:dyDescent="0.25">
      <c r="B145" s="52">
        <v>4422</v>
      </c>
      <c r="C145" s="53" t="s">
        <v>488</v>
      </c>
      <c r="D145" s="53" t="s">
        <v>467</v>
      </c>
      <c r="E145" s="62" t="s">
        <v>468</v>
      </c>
      <c r="F145" s="95">
        <v>0.46208110219681409</v>
      </c>
    </row>
    <row r="146" spans="2:6" x14ac:dyDescent="0.25">
      <c r="B146" s="52">
        <v>4423</v>
      </c>
      <c r="C146" s="53" t="s">
        <v>26</v>
      </c>
      <c r="D146" s="53" t="s">
        <v>467</v>
      </c>
      <c r="E146" s="62" t="s">
        <v>468</v>
      </c>
      <c r="F146" s="95">
        <v>0.66339966882736512</v>
      </c>
    </row>
    <row r="147" spans="2:6" x14ac:dyDescent="0.25">
      <c r="B147" s="52">
        <v>4424</v>
      </c>
      <c r="C147" s="53" t="s">
        <v>489</v>
      </c>
      <c r="D147" s="53" t="s">
        <v>467</v>
      </c>
      <c r="E147" s="62" t="s">
        <v>468</v>
      </c>
      <c r="F147" s="95">
        <v>0.40756725803869465</v>
      </c>
    </row>
    <row r="148" spans="2:6" x14ac:dyDescent="0.25">
      <c r="B148" s="52">
        <v>4425</v>
      </c>
      <c r="C148" s="53" t="s">
        <v>490</v>
      </c>
      <c r="D148" s="53" t="s">
        <v>467</v>
      </c>
      <c r="E148" s="62" t="s">
        <v>468</v>
      </c>
      <c r="F148" s="95">
        <v>-0.60289432676217558</v>
      </c>
    </row>
    <row r="149" spans="2:6" x14ac:dyDescent="0.25">
      <c r="B149" s="52">
        <v>4426</v>
      </c>
      <c r="C149" s="53" t="s">
        <v>491</v>
      </c>
      <c r="D149" s="53" t="s">
        <v>467</v>
      </c>
      <c r="E149" s="62" t="s">
        <v>468</v>
      </c>
      <c r="F149" s="95">
        <v>-1.0916551311560649</v>
      </c>
    </row>
    <row r="150" spans="2:6" x14ac:dyDescent="0.25">
      <c r="B150" s="52">
        <v>4427</v>
      </c>
      <c r="C150" s="53" t="s">
        <v>492</v>
      </c>
      <c r="D150" s="53" t="s">
        <v>467</v>
      </c>
      <c r="E150" s="62" t="s">
        <v>468</v>
      </c>
      <c r="F150" s="95">
        <v>-7.1339272941296272E-2</v>
      </c>
    </row>
    <row r="151" spans="2:6" x14ac:dyDescent="0.25">
      <c r="B151" s="52">
        <v>5201</v>
      </c>
      <c r="C151" s="53" t="s">
        <v>493</v>
      </c>
      <c r="D151" s="53" t="s">
        <v>207</v>
      </c>
      <c r="E151" s="62" t="s">
        <v>494</v>
      </c>
      <c r="F151" s="95">
        <v>-0.82551742787329641</v>
      </c>
    </row>
    <row r="152" spans="2:6" x14ac:dyDescent="0.25">
      <c r="B152" s="52">
        <v>5202</v>
      </c>
      <c r="C152" s="53" t="s">
        <v>495</v>
      </c>
      <c r="D152" s="53" t="s">
        <v>207</v>
      </c>
      <c r="E152" s="62" t="s">
        <v>494</v>
      </c>
      <c r="F152" s="95">
        <v>-0.34179637750349556</v>
      </c>
    </row>
    <row r="153" spans="2:6" x14ac:dyDescent="0.25">
      <c r="B153" s="52">
        <v>5203</v>
      </c>
      <c r="C153" s="53" t="s">
        <v>496</v>
      </c>
      <c r="D153" s="53" t="s">
        <v>207</v>
      </c>
      <c r="E153" s="62" t="s">
        <v>494</v>
      </c>
      <c r="F153" s="95">
        <v>0.91214172812709471</v>
      </c>
    </row>
    <row r="154" spans="2:6" x14ac:dyDescent="0.25">
      <c r="B154" s="52">
        <v>5204</v>
      </c>
      <c r="C154" s="53" t="s">
        <v>497</v>
      </c>
      <c r="D154" s="53" t="s">
        <v>207</v>
      </c>
      <c r="E154" s="62" t="s">
        <v>494</v>
      </c>
      <c r="F154" s="95">
        <v>-0.62189994061719656</v>
      </c>
    </row>
    <row r="155" spans="2:6" x14ac:dyDescent="0.25">
      <c r="B155" s="52">
        <v>5205</v>
      </c>
      <c r="C155" s="53" t="s">
        <v>498</v>
      </c>
      <c r="D155" s="53" t="s">
        <v>207</v>
      </c>
      <c r="E155" s="62" t="s">
        <v>494</v>
      </c>
      <c r="F155" s="95">
        <v>-0.79764062123590573</v>
      </c>
    </row>
    <row r="156" spans="2:6" x14ac:dyDescent="0.25">
      <c r="B156" s="52">
        <v>5206</v>
      </c>
      <c r="C156" s="53" t="s">
        <v>499</v>
      </c>
      <c r="D156" s="53" t="s">
        <v>207</v>
      </c>
      <c r="E156" s="62" t="s">
        <v>494</v>
      </c>
      <c r="F156" s="95">
        <v>0.52093869562562389</v>
      </c>
    </row>
    <row r="157" spans="2:6" x14ac:dyDescent="0.25">
      <c r="B157" s="52">
        <v>5207</v>
      </c>
      <c r="C157" s="53" t="s">
        <v>500</v>
      </c>
      <c r="D157" s="53" t="s">
        <v>207</v>
      </c>
      <c r="E157" s="62" t="s">
        <v>494</v>
      </c>
      <c r="F157" s="95">
        <v>-0.51209143365777621</v>
      </c>
    </row>
    <row r="158" spans="2:6" x14ac:dyDescent="0.25">
      <c r="B158" s="52">
        <v>5208</v>
      </c>
      <c r="C158" s="53" t="s">
        <v>501</v>
      </c>
      <c r="D158" s="53" t="s">
        <v>207</v>
      </c>
      <c r="E158" s="62" t="s">
        <v>494</v>
      </c>
      <c r="F158" s="95">
        <v>-1.1473753814936956</v>
      </c>
    </row>
    <row r="159" spans="2:6" x14ac:dyDescent="0.25">
      <c r="B159" s="52">
        <v>5209</v>
      </c>
      <c r="C159" s="53" t="s">
        <v>502</v>
      </c>
      <c r="D159" s="53" t="s">
        <v>207</v>
      </c>
      <c r="E159" s="62" t="s">
        <v>494</v>
      </c>
      <c r="F159" s="95">
        <v>-2.7022396192656117E-2</v>
      </c>
    </row>
    <row r="160" spans="2:6" x14ac:dyDescent="0.25">
      <c r="B160" s="52">
        <v>5210</v>
      </c>
      <c r="C160" s="53" t="s">
        <v>503</v>
      </c>
      <c r="D160" s="53" t="s">
        <v>207</v>
      </c>
      <c r="E160" s="62" t="s">
        <v>494</v>
      </c>
      <c r="F160" s="95">
        <v>0.25591953298994419</v>
      </c>
    </row>
    <row r="161" spans="2:6" x14ac:dyDescent="0.25">
      <c r="B161" s="52">
        <v>5211</v>
      </c>
      <c r="C161" s="53" t="s">
        <v>504</v>
      </c>
      <c r="D161" s="53" t="s">
        <v>207</v>
      </c>
      <c r="E161" s="62" t="s">
        <v>494</v>
      </c>
      <c r="F161" s="95">
        <v>-0.28365107083779595</v>
      </c>
    </row>
    <row r="162" spans="2:6" x14ac:dyDescent="0.25">
      <c r="B162" s="52">
        <v>5212</v>
      </c>
      <c r="C162" s="53" t="s">
        <v>505</v>
      </c>
      <c r="D162" s="53" t="s">
        <v>207</v>
      </c>
      <c r="E162" s="62" t="s">
        <v>494</v>
      </c>
      <c r="F162" s="95">
        <v>8.5438464944704862E-2</v>
      </c>
    </row>
    <row r="163" spans="2:6" x14ac:dyDescent="0.25">
      <c r="B163" s="52">
        <v>5213</v>
      </c>
      <c r="C163" s="53" t="s">
        <v>506</v>
      </c>
      <c r="D163" s="53" t="s">
        <v>207</v>
      </c>
      <c r="E163" s="62" t="s">
        <v>494</v>
      </c>
      <c r="F163" s="95">
        <v>0.61272808929550315</v>
      </c>
    </row>
    <row r="164" spans="2:6" x14ac:dyDescent="0.25">
      <c r="B164" s="52">
        <v>5214</v>
      </c>
      <c r="C164" s="53" t="s">
        <v>29</v>
      </c>
      <c r="D164" s="53" t="s">
        <v>207</v>
      </c>
      <c r="E164" s="62" t="s">
        <v>494</v>
      </c>
      <c r="F164" s="95">
        <v>0.91882198659440384</v>
      </c>
    </row>
    <row r="165" spans="2:6" x14ac:dyDescent="0.25">
      <c r="B165" s="52">
        <v>5215</v>
      </c>
      <c r="C165" s="53" t="s">
        <v>41</v>
      </c>
      <c r="D165" s="53" t="s">
        <v>207</v>
      </c>
      <c r="E165" s="62" t="s">
        <v>494</v>
      </c>
      <c r="F165" s="95">
        <v>-0.29840649624918658</v>
      </c>
    </row>
    <row r="166" spans="2:6" x14ac:dyDescent="0.25">
      <c r="B166" s="52">
        <v>5216</v>
      </c>
      <c r="C166" s="53" t="s">
        <v>34</v>
      </c>
      <c r="D166" s="53" t="s">
        <v>207</v>
      </c>
      <c r="E166" s="62" t="s">
        <v>494</v>
      </c>
      <c r="F166" s="95">
        <v>0.62613803492088316</v>
      </c>
    </row>
    <row r="167" spans="2:6" x14ac:dyDescent="0.25">
      <c r="B167" s="52">
        <v>5217</v>
      </c>
      <c r="C167" s="53" t="s">
        <v>507</v>
      </c>
      <c r="D167" s="53" t="s">
        <v>207</v>
      </c>
      <c r="E167" s="62" t="s">
        <v>494</v>
      </c>
      <c r="F167" s="95">
        <v>0.39882729762504354</v>
      </c>
    </row>
    <row r="168" spans="2:6" x14ac:dyDescent="0.25">
      <c r="B168" s="52">
        <v>5218</v>
      </c>
      <c r="C168" s="53" t="s">
        <v>43</v>
      </c>
      <c r="D168" s="53" t="s">
        <v>207</v>
      </c>
      <c r="E168" s="62" t="s">
        <v>494</v>
      </c>
      <c r="F168" s="95">
        <v>-0.27742723337898578</v>
      </c>
    </row>
    <row r="169" spans="2:6" x14ac:dyDescent="0.25">
      <c r="B169" s="52">
        <v>5219</v>
      </c>
      <c r="C169" s="53" t="s">
        <v>508</v>
      </c>
      <c r="D169" s="53" t="s">
        <v>207</v>
      </c>
      <c r="E169" s="62" t="s">
        <v>494</v>
      </c>
      <c r="F169" s="95">
        <v>2.7185120854602047</v>
      </c>
    </row>
    <row r="170" spans="2:6" x14ac:dyDescent="0.25">
      <c r="B170" s="52">
        <v>5220</v>
      </c>
      <c r="C170" s="53" t="s">
        <v>509</v>
      </c>
      <c r="D170" s="53" t="s">
        <v>207</v>
      </c>
      <c r="E170" s="62" t="s">
        <v>494</v>
      </c>
      <c r="F170" s="95">
        <v>-0.56700172182751629</v>
      </c>
    </row>
    <row r="171" spans="2:6" x14ac:dyDescent="0.25">
      <c r="B171" s="52">
        <v>5221</v>
      </c>
      <c r="C171" s="53" t="s">
        <v>510</v>
      </c>
      <c r="D171" s="53" t="s">
        <v>207</v>
      </c>
      <c r="E171" s="62" t="s">
        <v>494</v>
      </c>
      <c r="F171" s="95">
        <v>-1.053807626828446</v>
      </c>
    </row>
    <row r="172" spans="2:6" x14ac:dyDescent="0.25">
      <c r="B172" s="52">
        <v>5301</v>
      </c>
      <c r="C172" s="53" t="s">
        <v>511</v>
      </c>
      <c r="D172" s="53" t="s">
        <v>103</v>
      </c>
      <c r="E172" s="62" t="s">
        <v>512</v>
      </c>
      <c r="F172" s="95">
        <v>0.84366619323578362</v>
      </c>
    </row>
    <row r="173" spans="2:6" x14ac:dyDescent="0.25">
      <c r="B173" s="52">
        <v>5302</v>
      </c>
      <c r="C173" s="53" t="s">
        <v>513</v>
      </c>
      <c r="D173" s="53" t="s">
        <v>103</v>
      </c>
      <c r="E173" s="62" t="s">
        <v>512</v>
      </c>
      <c r="F173" s="95">
        <v>-9.4121255108696289E-2</v>
      </c>
    </row>
    <row r="174" spans="2:6" x14ac:dyDescent="0.25">
      <c r="B174" s="52">
        <v>5303</v>
      </c>
      <c r="C174" s="53" t="s">
        <v>53</v>
      </c>
      <c r="D174" s="53" t="s">
        <v>103</v>
      </c>
      <c r="E174" s="62" t="s">
        <v>512</v>
      </c>
      <c r="F174" s="95">
        <v>-1.5708578496007757</v>
      </c>
    </row>
    <row r="175" spans="2:6" x14ac:dyDescent="0.25">
      <c r="B175" s="52">
        <v>5304</v>
      </c>
      <c r="C175" s="53" t="s">
        <v>514</v>
      </c>
      <c r="D175" s="53" t="s">
        <v>103</v>
      </c>
      <c r="E175" s="62" t="s">
        <v>512</v>
      </c>
      <c r="F175" s="95">
        <v>-0.54304561879458557</v>
      </c>
    </row>
    <row r="176" spans="2:6" x14ac:dyDescent="0.25">
      <c r="B176" s="52">
        <v>5305</v>
      </c>
      <c r="C176" s="53" t="s">
        <v>515</v>
      </c>
      <c r="D176" s="53" t="s">
        <v>103</v>
      </c>
      <c r="E176" s="62" t="s">
        <v>512</v>
      </c>
      <c r="F176" s="95">
        <v>-0.75576942932023616</v>
      </c>
    </row>
    <row r="177" spans="2:6" x14ac:dyDescent="0.25">
      <c r="B177" s="52">
        <v>5306</v>
      </c>
      <c r="C177" s="53" t="s">
        <v>516</v>
      </c>
      <c r="D177" s="53" t="s">
        <v>103</v>
      </c>
      <c r="E177" s="62" t="s">
        <v>512</v>
      </c>
      <c r="F177" s="95">
        <v>-1.1773771587131563</v>
      </c>
    </row>
    <row r="178" spans="2:6" x14ac:dyDescent="0.25">
      <c r="B178" s="52">
        <v>5307</v>
      </c>
      <c r="C178" s="53" t="s">
        <v>517</v>
      </c>
      <c r="D178" s="53" t="s">
        <v>103</v>
      </c>
      <c r="E178" s="62" t="s">
        <v>512</v>
      </c>
      <c r="F178" s="95">
        <v>-1.2757214412180655</v>
      </c>
    </row>
    <row r="179" spans="2:6" x14ac:dyDescent="0.25">
      <c r="B179" s="52">
        <v>5308</v>
      </c>
      <c r="C179" s="53" t="s">
        <v>518</v>
      </c>
      <c r="D179" s="53" t="s">
        <v>103</v>
      </c>
      <c r="E179" s="62" t="s">
        <v>512</v>
      </c>
      <c r="F179" s="95">
        <v>-0.34637724060419561</v>
      </c>
    </row>
    <row r="180" spans="2:6" x14ac:dyDescent="0.25">
      <c r="B180" s="52">
        <v>5309</v>
      </c>
      <c r="C180" s="53" t="s">
        <v>519</v>
      </c>
      <c r="D180" s="53" t="s">
        <v>103</v>
      </c>
      <c r="E180" s="62" t="s">
        <v>512</v>
      </c>
      <c r="F180" s="95">
        <v>0.81758155713074387</v>
      </c>
    </row>
    <row r="181" spans="2:6" x14ac:dyDescent="0.25">
      <c r="B181" s="52">
        <v>5310</v>
      </c>
      <c r="C181" s="53" t="s">
        <v>520</v>
      </c>
      <c r="D181" s="53" t="s">
        <v>103</v>
      </c>
      <c r="E181" s="62" t="s">
        <v>512</v>
      </c>
      <c r="F181" s="95">
        <v>-0.22745035810070657</v>
      </c>
    </row>
    <row r="182" spans="2:6" x14ac:dyDescent="0.25">
      <c r="B182" s="52">
        <v>5311</v>
      </c>
      <c r="C182" s="53" t="s">
        <v>57</v>
      </c>
      <c r="D182" s="53" t="s">
        <v>103</v>
      </c>
      <c r="E182" s="62" t="s">
        <v>512</v>
      </c>
      <c r="F182" s="95">
        <v>-0.8699864487770359</v>
      </c>
    </row>
    <row r="183" spans="2:6" x14ac:dyDescent="0.25">
      <c r="B183" s="52">
        <v>5312</v>
      </c>
      <c r="C183" s="53" t="s">
        <v>58</v>
      </c>
      <c r="D183" s="53" t="s">
        <v>103</v>
      </c>
      <c r="E183" s="62" t="s">
        <v>512</v>
      </c>
      <c r="F183" s="95">
        <v>-0.73723710962456579</v>
      </c>
    </row>
    <row r="184" spans="2:6" x14ac:dyDescent="0.25">
      <c r="B184" s="52">
        <v>5313</v>
      </c>
      <c r="C184" s="53" t="s">
        <v>521</v>
      </c>
      <c r="D184" s="53" t="s">
        <v>103</v>
      </c>
      <c r="E184" s="62" t="s">
        <v>512</v>
      </c>
      <c r="F184" s="95">
        <v>-0.40490857371574585</v>
      </c>
    </row>
    <row r="185" spans="2:6" x14ac:dyDescent="0.25">
      <c r="B185" s="52">
        <v>5314</v>
      </c>
      <c r="C185" s="53" t="s">
        <v>248</v>
      </c>
      <c r="D185" s="53" t="s">
        <v>103</v>
      </c>
      <c r="E185" s="62" t="s">
        <v>512</v>
      </c>
      <c r="F185" s="95">
        <v>-0.73714622989278578</v>
      </c>
    </row>
    <row r="186" spans="2:6" x14ac:dyDescent="0.25">
      <c r="B186" s="52">
        <v>5315</v>
      </c>
      <c r="C186" s="53" t="s">
        <v>39</v>
      </c>
      <c r="D186" s="53" t="s">
        <v>103</v>
      </c>
      <c r="E186" s="62" t="s">
        <v>512</v>
      </c>
      <c r="F186" s="95">
        <v>-3.1116370306953911E-3</v>
      </c>
    </row>
    <row r="187" spans="2:6" x14ac:dyDescent="0.25">
      <c r="B187" s="52">
        <v>5316</v>
      </c>
      <c r="C187" s="53" t="s">
        <v>522</v>
      </c>
      <c r="D187" s="53" t="s">
        <v>103</v>
      </c>
      <c r="E187" s="62" t="s">
        <v>512</v>
      </c>
      <c r="F187" s="95">
        <v>-0.59558531563156603</v>
      </c>
    </row>
    <row r="188" spans="2:6" x14ac:dyDescent="0.25">
      <c r="B188" s="52">
        <v>5317</v>
      </c>
      <c r="C188" s="53" t="s">
        <v>523</v>
      </c>
      <c r="D188" s="53" t="s">
        <v>103</v>
      </c>
      <c r="E188" s="62" t="s">
        <v>512</v>
      </c>
      <c r="F188" s="95">
        <v>1.3000449653707253</v>
      </c>
    </row>
    <row r="189" spans="2:6" x14ac:dyDescent="0.25">
      <c r="B189" s="52">
        <v>5318</v>
      </c>
      <c r="C189" s="53" t="s">
        <v>524</v>
      </c>
      <c r="D189" s="53" t="s">
        <v>103</v>
      </c>
      <c r="E189" s="62" t="s">
        <v>512</v>
      </c>
      <c r="F189" s="95">
        <v>-0.44060767067825601</v>
      </c>
    </row>
    <row r="190" spans="2:6" x14ac:dyDescent="0.25">
      <c r="B190" s="52">
        <v>5319</v>
      </c>
      <c r="C190" s="53" t="s">
        <v>55</v>
      </c>
      <c r="D190" s="53" t="s">
        <v>103</v>
      </c>
      <c r="E190" s="62" t="s">
        <v>512</v>
      </c>
      <c r="F190" s="95">
        <v>-0.63788077409357591</v>
      </c>
    </row>
    <row r="191" spans="2:6" x14ac:dyDescent="0.25">
      <c r="B191" s="52">
        <v>7501</v>
      </c>
      <c r="C191" s="53" t="s">
        <v>525</v>
      </c>
      <c r="D191" s="53" t="s">
        <v>237</v>
      </c>
      <c r="E191" s="62" t="s">
        <v>526</v>
      </c>
      <c r="F191" s="95">
        <v>-0.90927950604912589</v>
      </c>
    </row>
    <row r="192" spans="2:6" x14ac:dyDescent="0.25">
      <c r="B192" s="52">
        <v>7502</v>
      </c>
      <c r="C192" s="53" t="s">
        <v>527</v>
      </c>
      <c r="D192" s="53" t="s">
        <v>237</v>
      </c>
      <c r="E192" s="62" t="s">
        <v>526</v>
      </c>
      <c r="F192" s="95">
        <v>-0.49962304805530611</v>
      </c>
    </row>
    <row r="193" spans="2:6" x14ac:dyDescent="0.25">
      <c r="B193" s="52">
        <v>7503</v>
      </c>
      <c r="C193" s="53" t="s">
        <v>528</v>
      </c>
      <c r="D193" s="53" t="s">
        <v>237</v>
      </c>
      <c r="E193" s="62" t="s">
        <v>526</v>
      </c>
      <c r="F193" s="95">
        <v>1.2880746422383638</v>
      </c>
    </row>
    <row r="194" spans="2:6" x14ac:dyDescent="0.25">
      <c r="B194" s="52">
        <v>7504</v>
      </c>
      <c r="C194" s="53" t="s">
        <v>529</v>
      </c>
      <c r="D194" s="53" t="s">
        <v>237</v>
      </c>
      <c r="E194" s="62" t="s">
        <v>526</v>
      </c>
      <c r="F194" s="95">
        <v>-0.9097076294600166</v>
      </c>
    </row>
    <row r="195" spans="2:6" x14ac:dyDescent="0.25">
      <c r="B195" s="52">
        <v>7505</v>
      </c>
      <c r="C195" s="53" t="s">
        <v>30</v>
      </c>
      <c r="D195" s="53" t="s">
        <v>237</v>
      </c>
      <c r="E195" s="62" t="s">
        <v>526</v>
      </c>
      <c r="F195" s="95">
        <v>0.89607858180945499</v>
      </c>
    </row>
    <row r="196" spans="2:6" x14ac:dyDescent="0.25">
      <c r="B196" s="52">
        <v>7506</v>
      </c>
      <c r="C196" s="53" t="s">
        <v>530</v>
      </c>
      <c r="D196" s="53" t="s">
        <v>237</v>
      </c>
      <c r="E196" s="62" t="s">
        <v>526</v>
      </c>
      <c r="F196" s="95">
        <v>-0.45964721947153642</v>
      </c>
    </row>
    <row r="197" spans="2:6" x14ac:dyDescent="0.25">
      <c r="B197" s="52">
        <v>7507</v>
      </c>
      <c r="C197" s="53" t="s">
        <v>531</v>
      </c>
      <c r="D197" s="53" t="s">
        <v>237</v>
      </c>
      <c r="E197" s="62" t="s">
        <v>526</v>
      </c>
      <c r="F197" s="95">
        <v>0.22663528804137378</v>
      </c>
    </row>
    <row r="198" spans="2:6" x14ac:dyDescent="0.25">
      <c r="B198" s="52">
        <v>7508</v>
      </c>
      <c r="C198" s="53" t="s">
        <v>532</v>
      </c>
      <c r="D198" s="53" t="s">
        <v>237</v>
      </c>
      <c r="E198" s="62" t="s">
        <v>526</v>
      </c>
      <c r="F198" s="95">
        <v>0.44819601089599459</v>
      </c>
    </row>
    <row r="199" spans="2:6" x14ac:dyDescent="0.25">
      <c r="B199" s="52">
        <v>7509</v>
      </c>
      <c r="C199" s="53" t="s">
        <v>48</v>
      </c>
      <c r="D199" s="53" t="s">
        <v>237</v>
      </c>
      <c r="E199" s="62" t="s">
        <v>526</v>
      </c>
      <c r="F199" s="95">
        <v>-0.82477416750287613</v>
      </c>
    </row>
    <row r="200" spans="2:6" x14ac:dyDescent="0.25">
      <c r="B200" s="52">
        <v>7510</v>
      </c>
      <c r="C200" s="53" t="s">
        <v>533</v>
      </c>
      <c r="D200" s="53" t="s">
        <v>237</v>
      </c>
      <c r="E200" s="62" t="s">
        <v>526</v>
      </c>
      <c r="F200" s="95">
        <v>0.34530579348576396</v>
      </c>
    </row>
    <row r="201" spans="2:6" x14ac:dyDescent="0.25">
      <c r="B201" s="52">
        <v>7511</v>
      </c>
      <c r="C201" s="53" t="s">
        <v>534</v>
      </c>
      <c r="D201" s="53" t="s">
        <v>237</v>
      </c>
      <c r="E201" s="62" t="s">
        <v>526</v>
      </c>
      <c r="F201" s="95">
        <v>-1.1085371055312461</v>
      </c>
    </row>
    <row r="202" spans="2:6" x14ac:dyDescent="0.25">
      <c r="B202" s="52">
        <v>7512</v>
      </c>
      <c r="C202" s="53" t="s">
        <v>535</v>
      </c>
      <c r="D202" s="53" t="s">
        <v>237</v>
      </c>
      <c r="E202" s="62" t="s">
        <v>526</v>
      </c>
      <c r="F202" s="95">
        <v>0.71161921128533479</v>
      </c>
    </row>
    <row r="203" spans="2:6" x14ac:dyDescent="0.25">
      <c r="B203" s="52">
        <v>7513</v>
      </c>
      <c r="C203" s="53" t="s">
        <v>536</v>
      </c>
      <c r="D203" s="53" t="s">
        <v>237</v>
      </c>
      <c r="E203" s="62" t="s">
        <v>526</v>
      </c>
      <c r="F203" s="95">
        <v>0.53667362154731535</v>
      </c>
    </row>
    <row r="204" spans="2:6" x14ac:dyDescent="0.25">
      <c r="B204" s="52">
        <v>7514</v>
      </c>
      <c r="C204" s="53" t="s">
        <v>54</v>
      </c>
      <c r="D204" s="53" t="s">
        <v>237</v>
      </c>
      <c r="E204" s="62" t="s">
        <v>526</v>
      </c>
      <c r="F204" s="95">
        <v>-1.411319220985086</v>
      </c>
    </row>
    <row r="205" spans="2:6" x14ac:dyDescent="0.25">
      <c r="B205" s="52">
        <v>7515</v>
      </c>
      <c r="C205" s="53" t="s">
        <v>537</v>
      </c>
      <c r="D205" s="53" t="s">
        <v>237</v>
      </c>
      <c r="E205" s="62" t="s">
        <v>526</v>
      </c>
      <c r="F205" s="95">
        <v>-2.1428709526367458</v>
      </c>
    </row>
    <row r="206" spans="2:6" x14ac:dyDescent="0.25">
      <c r="B206" s="52">
        <v>7516</v>
      </c>
      <c r="C206" s="53" t="s">
        <v>538</v>
      </c>
      <c r="D206" s="53" t="s">
        <v>237</v>
      </c>
      <c r="E206" s="62" t="s">
        <v>526</v>
      </c>
      <c r="F206" s="95">
        <v>-1.170762521900726</v>
      </c>
    </row>
    <row r="207" spans="2:6" x14ac:dyDescent="0.25">
      <c r="B207" s="52">
        <v>7517</v>
      </c>
      <c r="C207" s="53" t="s">
        <v>539</v>
      </c>
      <c r="D207" s="53" t="s">
        <v>237</v>
      </c>
      <c r="E207" s="62" t="s">
        <v>526</v>
      </c>
      <c r="F207" s="95">
        <v>-8.9486986338885188E-2</v>
      </c>
    </row>
    <row r="208" spans="2:6" x14ac:dyDescent="0.25">
      <c r="B208" s="52">
        <v>7518</v>
      </c>
      <c r="C208" s="53" t="s">
        <v>540</v>
      </c>
      <c r="D208" s="53" t="s">
        <v>237</v>
      </c>
      <c r="E208" s="62" t="s">
        <v>526</v>
      </c>
      <c r="F208" s="95">
        <v>-0.17136113021992649</v>
      </c>
    </row>
    <row r="209" spans="2:6" x14ac:dyDescent="0.25">
      <c r="B209" s="52">
        <v>7519</v>
      </c>
      <c r="C209" s="53" t="s">
        <v>541</v>
      </c>
      <c r="D209" s="53" t="s">
        <v>237</v>
      </c>
      <c r="E209" s="62" t="s">
        <v>526</v>
      </c>
      <c r="F209" s="95">
        <v>-1.3860239992487067</v>
      </c>
    </row>
    <row r="210" spans="2:6" x14ac:dyDescent="0.25">
      <c r="B210" s="52">
        <v>7520</v>
      </c>
      <c r="C210" s="53" t="s">
        <v>56</v>
      </c>
      <c r="D210" s="53" t="s">
        <v>237</v>
      </c>
      <c r="E210" s="62" t="s">
        <v>526</v>
      </c>
      <c r="F210" s="95">
        <v>-0.69249763171762613</v>
      </c>
    </row>
    <row r="211" spans="2:6" x14ac:dyDescent="0.25">
      <c r="B211" s="52">
        <v>7521</v>
      </c>
      <c r="C211" s="53" t="s">
        <v>542</v>
      </c>
      <c r="D211" s="53" t="s">
        <v>237</v>
      </c>
      <c r="E211" s="62" t="s">
        <v>526</v>
      </c>
      <c r="F211" s="95">
        <v>0.14831654060691335</v>
      </c>
    </row>
    <row r="212" spans="2:6" x14ac:dyDescent="0.25">
      <c r="B212" s="52">
        <v>7522</v>
      </c>
      <c r="C212" s="53" t="s">
        <v>543</v>
      </c>
      <c r="D212" s="53" t="s">
        <v>237</v>
      </c>
      <c r="E212" s="62" t="s">
        <v>526</v>
      </c>
      <c r="F212" s="95">
        <v>3.0739196477494346E-2</v>
      </c>
    </row>
    <row r="213" spans="2:6" x14ac:dyDescent="0.25">
      <c r="B213" s="52">
        <v>7523</v>
      </c>
      <c r="C213" s="53" t="s">
        <v>544</v>
      </c>
      <c r="D213" s="53" t="s">
        <v>237</v>
      </c>
      <c r="E213" s="62" t="s">
        <v>526</v>
      </c>
      <c r="F213" s="95">
        <v>-0.42411135345194673</v>
      </c>
    </row>
    <row r="214" spans="2:6" x14ac:dyDescent="0.25">
      <c r="B214" s="52">
        <v>7524</v>
      </c>
      <c r="C214" s="53" t="s">
        <v>545</v>
      </c>
      <c r="D214" s="53" t="s">
        <v>237</v>
      </c>
      <c r="E214" s="62" t="s">
        <v>526</v>
      </c>
      <c r="F214" s="95">
        <v>-0.53487596002530502</v>
      </c>
    </row>
    <row r="215" spans="2:6" x14ac:dyDescent="0.25">
      <c r="B215" s="52">
        <v>7525</v>
      </c>
      <c r="C215" s="53" t="s">
        <v>546</v>
      </c>
      <c r="D215" s="53" t="s">
        <v>237</v>
      </c>
      <c r="E215" s="62" t="s">
        <v>526</v>
      </c>
      <c r="F215" s="95">
        <v>1.7145049382231043</v>
      </c>
    </row>
    <row r="216" spans="2:6" x14ac:dyDescent="0.25">
      <c r="B216" s="52">
        <v>7526</v>
      </c>
      <c r="C216" s="53" t="s">
        <v>547</v>
      </c>
      <c r="D216" s="53" t="s">
        <v>237</v>
      </c>
      <c r="E216" s="62" t="s">
        <v>526</v>
      </c>
      <c r="F216" s="95">
        <v>-0.19580299465847606</v>
      </c>
    </row>
    <row r="217" spans="2:6" x14ac:dyDescent="0.25">
      <c r="B217" s="52">
        <v>7527</v>
      </c>
      <c r="C217" s="53" t="s">
        <v>548</v>
      </c>
      <c r="D217" s="53" t="s">
        <v>237</v>
      </c>
      <c r="E217" s="62" t="s">
        <v>526</v>
      </c>
      <c r="F217" s="95">
        <v>-0.19483474053727612</v>
      </c>
    </row>
    <row r="218" spans="2:6" x14ac:dyDescent="0.25">
      <c r="B218" s="52">
        <v>7528</v>
      </c>
      <c r="C218" s="53" t="s">
        <v>549</v>
      </c>
      <c r="D218" s="53" t="s">
        <v>237</v>
      </c>
      <c r="E218" s="62" t="s">
        <v>526</v>
      </c>
      <c r="F218" s="95">
        <v>-0.79485484371195536</v>
      </c>
    </row>
    <row r="219" spans="2:6" x14ac:dyDescent="0.25">
      <c r="B219" s="52">
        <v>7529</v>
      </c>
      <c r="C219" s="53" t="s">
        <v>550</v>
      </c>
      <c r="D219" s="53" t="s">
        <v>237</v>
      </c>
      <c r="E219" s="62" t="s">
        <v>526</v>
      </c>
      <c r="F219" s="95">
        <v>0.79595871268363538</v>
      </c>
    </row>
    <row r="220" spans="2:6" x14ac:dyDescent="0.25">
      <c r="B220" s="52">
        <v>7530</v>
      </c>
      <c r="C220" s="53" t="s">
        <v>551</v>
      </c>
      <c r="D220" s="53" t="s">
        <v>237</v>
      </c>
      <c r="E220" s="62" t="s">
        <v>526</v>
      </c>
      <c r="F220" s="95">
        <v>-0.90910054800097573</v>
      </c>
    </row>
    <row r="221" spans="2:6" x14ac:dyDescent="0.25">
      <c r="B221" s="52">
        <v>7531</v>
      </c>
      <c r="C221" s="53" t="s">
        <v>552</v>
      </c>
      <c r="D221" s="53" t="s">
        <v>237</v>
      </c>
      <c r="E221" s="62" t="s">
        <v>526</v>
      </c>
      <c r="F221" s="95">
        <v>-1.1070477518442257</v>
      </c>
    </row>
    <row r="222" spans="2:6" x14ac:dyDescent="0.25">
      <c r="B222" s="52">
        <v>7532</v>
      </c>
      <c r="C222" s="53" t="s">
        <v>553</v>
      </c>
      <c r="D222" s="53" t="s">
        <v>237</v>
      </c>
      <c r="E222" s="62" t="s">
        <v>526</v>
      </c>
      <c r="F222" s="95">
        <v>-0.79798768805407505</v>
      </c>
    </row>
    <row r="223" spans="2:6" x14ac:dyDescent="0.25">
      <c r="B223" s="52">
        <v>7601</v>
      </c>
      <c r="C223" s="53" t="s">
        <v>15</v>
      </c>
      <c r="D223" s="53" t="s">
        <v>554</v>
      </c>
      <c r="E223" s="62" t="s">
        <v>555</v>
      </c>
      <c r="F223" s="95">
        <v>0.81635282322917391</v>
      </c>
    </row>
    <row r="224" spans="2:6" x14ac:dyDescent="0.25">
      <c r="B224" s="52">
        <v>7602</v>
      </c>
      <c r="C224" s="53" t="s">
        <v>556</v>
      </c>
      <c r="D224" s="53" t="s">
        <v>554</v>
      </c>
      <c r="E224" s="62" t="s">
        <v>555</v>
      </c>
      <c r="F224" s="95">
        <v>-0.33988335336585607</v>
      </c>
    </row>
    <row r="225" spans="2:6" x14ac:dyDescent="0.25">
      <c r="B225" s="52">
        <v>7603</v>
      </c>
      <c r="C225" s="53" t="s">
        <v>557</v>
      </c>
      <c r="D225" s="53" t="s">
        <v>554</v>
      </c>
      <c r="E225" s="62" t="s">
        <v>555</v>
      </c>
      <c r="F225" s="95">
        <v>0.21904436590390475</v>
      </c>
    </row>
    <row r="226" spans="2:6" x14ac:dyDescent="0.25">
      <c r="B226" s="52">
        <v>7604</v>
      </c>
      <c r="C226" s="53" t="s">
        <v>558</v>
      </c>
      <c r="D226" s="53" t="s">
        <v>554</v>
      </c>
      <c r="E226" s="62" t="s">
        <v>555</v>
      </c>
      <c r="F226" s="95">
        <v>-1.1953469331052862</v>
      </c>
    </row>
    <row r="227" spans="2:6" x14ac:dyDescent="0.25">
      <c r="B227" s="52">
        <v>7605</v>
      </c>
      <c r="C227" s="53" t="s">
        <v>40</v>
      </c>
      <c r="D227" s="53" t="s">
        <v>554</v>
      </c>
      <c r="E227" s="62" t="s">
        <v>555</v>
      </c>
      <c r="F227" s="95">
        <v>0.39654281078418308</v>
      </c>
    </row>
    <row r="228" spans="2:6" x14ac:dyDescent="0.25">
      <c r="B228" s="52">
        <v>7606</v>
      </c>
      <c r="C228" s="53" t="s">
        <v>559</v>
      </c>
      <c r="D228" s="53" t="s">
        <v>554</v>
      </c>
      <c r="E228" s="62" t="s">
        <v>555</v>
      </c>
      <c r="F228" s="95">
        <v>1.8942685192604003E-2</v>
      </c>
    </row>
    <row r="229" spans="2:6" x14ac:dyDescent="0.25">
      <c r="B229" s="52">
        <v>7607</v>
      </c>
      <c r="C229" s="53" t="s">
        <v>560</v>
      </c>
      <c r="D229" s="53" t="s">
        <v>554</v>
      </c>
      <c r="E229" s="62" t="s">
        <v>555</v>
      </c>
      <c r="F229" s="95">
        <v>-1.1583185861631362</v>
      </c>
    </row>
    <row r="230" spans="2:6" x14ac:dyDescent="0.25">
      <c r="B230" s="52">
        <v>7608</v>
      </c>
      <c r="C230" s="53" t="s">
        <v>561</v>
      </c>
      <c r="D230" s="53" t="s">
        <v>554</v>
      </c>
      <c r="E230" s="62" t="s">
        <v>555</v>
      </c>
      <c r="F230" s="95">
        <v>-0.66409582734571515</v>
      </c>
    </row>
    <row r="231" spans="2:6" x14ac:dyDescent="0.25">
      <c r="B231" s="52">
        <v>7609</v>
      </c>
      <c r="C231" s="53" t="s">
        <v>562</v>
      </c>
      <c r="D231" s="53" t="s">
        <v>554</v>
      </c>
      <c r="E231" s="62" t="s">
        <v>555</v>
      </c>
      <c r="F231" s="95">
        <v>-0.94904935909582644</v>
      </c>
    </row>
    <row r="232" spans="2:6" x14ac:dyDescent="0.25">
      <c r="B232" s="52">
        <v>7610</v>
      </c>
      <c r="C232" s="53" t="s">
        <v>563</v>
      </c>
      <c r="D232" s="53" t="s">
        <v>554</v>
      </c>
      <c r="E232" s="62" t="s">
        <v>555</v>
      </c>
      <c r="F232" s="95">
        <v>-0.52940170672045639</v>
      </c>
    </row>
    <row r="233" spans="2:6" x14ac:dyDescent="0.25">
      <c r="B233" s="52">
        <v>7611</v>
      </c>
      <c r="C233" s="53" t="s">
        <v>564</v>
      </c>
      <c r="D233" s="53" t="s">
        <v>554</v>
      </c>
      <c r="E233" s="62" t="s">
        <v>555</v>
      </c>
      <c r="F233" s="95">
        <v>0.18586651859394365</v>
      </c>
    </row>
    <row r="234" spans="2:6" x14ac:dyDescent="0.25">
      <c r="B234" s="52">
        <v>7612</v>
      </c>
      <c r="C234" s="53" t="s">
        <v>565</v>
      </c>
      <c r="D234" s="53" t="s">
        <v>554</v>
      </c>
      <c r="E234" s="62" t="s">
        <v>555</v>
      </c>
      <c r="F234" s="95">
        <v>-0.13422333411455512</v>
      </c>
    </row>
    <row r="235" spans="2:6" x14ac:dyDescent="0.25">
      <c r="B235" s="52">
        <v>7613</v>
      </c>
      <c r="C235" s="53" t="s">
        <v>566</v>
      </c>
      <c r="D235" s="53" t="s">
        <v>554</v>
      </c>
      <c r="E235" s="62" t="s">
        <v>555</v>
      </c>
      <c r="F235" s="95">
        <v>-1.0810896640299958</v>
      </c>
    </row>
    <row r="236" spans="2:6" x14ac:dyDescent="0.25">
      <c r="B236" s="52">
        <v>7614</v>
      </c>
      <c r="C236" s="53" t="s">
        <v>567</v>
      </c>
      <c r="D236" s="53" t="s">
        <v>554</v>
      </c>
      <c r="E236" s="62" t="s">
        <v>555</v>
      </c>
      <c r="F236" s="95">
        <v>-7.1813468440115713E-2</v>
      </c>
    </row>
    <row r="237" spans="2:6" x14ac:dyDescent="0.25">
      <c r="B237" s="52">
        <v>7615</v>
      </c>
      <c r="C237" s="53" t="s">
        <v>47</v>
      </c>
      <c r="D237" s="53" t="s">
        <v>554</v>
      </c>
      <c r="E237" s="62" t="s">
        <v>555</v>
      </c>
      <c r="F237" s="95">
        <v>-0.63068615855843646</v>
      </c>
    </row>
    <row r="238" spans="2:6" x14ac:dyDescent="0.25">
      <c r="B238" s="52">
        <v>7616</v>
      </c>
      <c r="C238" s="53" t="s">
        <v>32</v>
      </c>
      <c r="D238" s="53" t="s">
        <v>554</v>
      </c>
      <c r="E238" s="62" t="s">
        <v>555</v>
      </c>
      <c r="F238" s="95">
        <v>0.4035831615231249</v>
      </c>
    </row>
    <row r="239" spans="2:6" x14ac:dyDescent="0.25">
      <c r="B239" s="52">
        <v>7617</v>
      </c>
      <c r="C239" s="53" t="s">
        <v>568</v>
      </c>
      <c r="D239" s="53" t="s">
        <v>554</v>
      </c>
      <c r="E239" s="62" t="s">
        <v>555</v>
      </c>
      <c r="F239" s="95">
        <v>0.61404899309147432</v>
      </c>
    </row>
    <row r="240" spans="2:6" x14ac:dyDescent="0.25">
      <c r="B240" s="52">
        <v>7618</v>
      </c>
      <c r="C240" s="53" t="s">
        <v>569</v>
      </c>
      <c r="D240" s="53" t="s">
        <v>554</v>
      </c>
      <c r="E240" s="62" t="s">
        <v>555</v>
      </c>
      <c r="F240" s="95">
        <v>-0.31967498144136641</v>
      </c>
    </row>
    <row r="241" spans="2:6" x14ac:dyDescent="0.25">
      <c r="B241" s="52">
        <v>7619</v>
      </c>
      <c r="C241" s="53" t="s">
        <v>570</v>
      </c>
      <c r="D241" s="53" t="s">
        <v>554</v>
      </c>
      <c r="E241" s="62" t="s">
        <v>555</v>
      </c>
      <c r="F241" s="95">
        <v>-0.7601136207963064</v>
      </c>
    </row>
    <row r="242" spans="2:6" x14ac:dyDescent="0.25">
      <c r="B242" s="52">
        <v>7620</v>
      </c>
      <c r="C242" s="53" t="s">
        <v>571</v>
      </c>
      <c r="D242" s="53" t="s">
        <v>554</v>
      </c>
      <c r="E242" s="62" t="s">
        <v>555</v>
      </c>
      <c r="F242" s="95">
        <v>0.43725060142853422</v>
      </c>
    </row>
    <row r="243" spans="2:6" x14ac:dyDescent="0.25">
      <c r="B243" s="52">
        <v>7621</v>
      </c>
      <c r="C243" s="53" t="s">
        <v>572</v>
      </c>
      <c r="D243" s="53" t="s">
        <v>554</v>
      </c>
      <c r="E243" s="62" t="s">
        <v>555</v>
      </c>
      <c r="F243" s="95">
        <v>-0.14896055530235586</v>
      </c>
    </row>
    <row r="244" spans="2:6" x14ac:dyDescent="0.25">
      <c r="B244" s="52">
        <v>7622</v>
      </c>
      <c r="C244" s="53" t="s">
        <v>573</v>
      </c>
      <c r="D244" s="53" t="s">
        <v>554</v>
      </c>
      <c r="E244" s="62" t="s">
        <v>555</v>
      </c>
      <c r="F244" s="95">
        <v>-0.53275739874882611</v>
      </c>
    </row>
    <row r="245" spans="2:6" x14ac:dyDescent="0.25">
      <c r="B245" s="52">
        <v>7623</v>
      </c>
      <c r="C245" s="53" t="s">
        <v>574</v>
      </c>
      <c r="D245" s="53" t="s">
        <v>554</v>
      </c>
      <c r="E245" s="62" t="s">
        <v>555</v>
      </c>
      <c r="F245" s="95">
        <v>0.86885370658613326</v>
      </c>
    </row>
    <row r="246" spans="2:6" x14ac:dyDescent="0.25">
      <c r="B246" s="52">
        <v>7624</v>
      </c>
      <c r="C246" s="53" t="s">
        <v>20</v>
      </c>
      <c r="D246" s="53" t="s">
        <v>554</v>
      </c>
      <c r="E246" s="62" t="s">
        <v>555</v>
      </c>
      <c r="F246" s="95">
        <v>0.14602476220867366</v>
      </c>
    </row>
    <row r="247" spans="2:6" x14ac:dyDescent="0.25">
      <c r="B247" s="52">
        <v>7625</v>
      </c>
      <c r="C247" s="53" t="s">
        <v>22</v>
      </c>
      <c r="D247" s="53" t="s">
        <v>554</v>
      </c>
      <c r="E247" s="62" t="s">
        <v>555</v>
      </c>
      <c r="F247" s="95">
        <v>1.6032309559558335</v>
      </c>
    </row>
    <row r="248" spans="2:6" x14ac:dyDescent="0.25">
      <c r="B248" s="52">
        <v>8401</v>
      </c>
      <c r="C248" s="53" t="s">
        <v>575</v>
      </c>
      <c r="D248" s="53" t="s">
        <v>209</v>
      </c>
      <c r="E248" s="62" t="s">
        <v>576</v>
      </c>
      <c r="F248" s="95">
        <v>1.0687504790768738</v>
      </c>
    </row>
    <row r="249" spans="2:6" x14ac:dyDescent="0.25">
      <c r="B249" s="52">
        <v>8402</v>
      </c>
      <c r="C249" s="53" t="s">
        <v>577</v>
      </c>
      <c r="D249" s="53" t="s">
        <v>209</v>
      </c>
      <c r="E249" s="62" t="s">
        <v>576</v>
      </c>
      <c r="F249" s="95">
        <v>-0.35376812770579669</v>
      </c>
    </row>
    <row r="250" spans="2:6" x14ac:dyDescent="0.25">
      <c r="B250" s="52">
        <v>8403</v>
      </c>
      <c r="C250" s="53" t="s">
        <v>578</v>
      </c>
      <c r="D250" s="53" t="s">
        <v>209</v>
      </c>
      <c r="E250" s="62" t="s">
        <v>576</v>
      </c>
      <c r="F250" s="95">
        <v>-0.86094538822951616</v>
      </c>
    </row>
    <row r="251" spans="2:6" x14ac:dyDescent="0.25">
      <c r="B251" s="52">
        <v>8404</v>
      </c>
      <c r="C251" s="53" t="s">
        <v>579</v>
      </c>
      <c r="D251" s="53" t="s">
        <v>209</v>
      </c>
      <c r="E251" s="62" t="s">
        <v>576</v>
      </c>
      <c r="F251" s="95">
        <v>-0.18571590205083588</v>
      </c>
    </row>
    <row r="252" spans="2:6" x14ac:dyDescent="0.25">
      <c r="B252" s="52">
        <v>8405</v>
      </c>
      <c r="C252" s="53" t="s">
        <v>580</v>
      </c>
      <c r="D252" s="53" t="s">
        <v>209</v>
      </c>
      <c r="E252" s="62" t="s">
        <v>576</v>
      </c>
      <c r="F252" s="95">
        <v>-5.7138414868775911E-2</v>
      </c>
    </row>
    <row r="253" spans="2:6" x14ac:dyDescent="0.25">
      <c r="B253" s="52">
        <v>8406</v>
      </c>
      <c r="C253" s="53" t="s">
        <v>581</v>
      </c>
      <c r="D253" s="53" t="s">
        <v>209</v>
      </c>
      <c r="E253" s="62" t="s">
        <v>576</v>
      </c>
      <c r="F253" s="95">
        <v>0.71258026339036462</v>
      </c>
    </row>
    <row r="254" spans="2:6" x14ac:dyDescent="0.25">
      <c r="B254" s="52">
        <v>8407</v>
      </c>
      <c r="C254" s="53" t="s">
        <v>582</v>
      </c>
      <c r="D254" s="53" t="s">
        <v>209</v>
      </c>
      <c r="E254" s="62" t="s">
        <v>576</v>
      </c>
      <c r="F254" s="95">
        <v>0.17119832562191384</v>
      </c>
    </row>
    <row r="255" spans="2:6" x14ac:dyDescent="0.25">
      <c r="B255" s="52">
        <v>8408</v>
      </c>
      <c r="C255" s="53" t="s">
        <v>583</v>
      </c>
      <c r="D255" s="53" t="s">
        <v>209</v>
      </c>
      <c r="E255" s="62" t="s">
        <v>576</v>
      </c>
      <c r="F255" s="95">
        <v>0.18202442377136308</v>
      </c>
    </row>
    <row r="256" spans="2:6" x14ac:dyDescent="0.25">
      <c r="B256" s="52">
        <v>8409</v>
      </c>
      <c r="C256" s="53" t="s">
        <v>584</v>
      </c>
      <c r="D256" s="53" t="s">
        <v>209</v>
      </c>
      <c r="E256" s="62" t="s">
        <v>576</v>
      </c>
      <c r="F256" s="95">
        <v>0.27261155800496439</v>
      </c>
    </row>
    <row r="257" spans="2:6" x14ac:dyDescent="0.25">
      <c r="B257" s="52">
        <v>8410</v>
      </c>
      <c r="C257" s="53" t="s">
        <v>585</v>
      </c>
      <c r="D257" s="53" t="s">
        <v>209</v>
      </c>
      <c r="E257" s="62" t="s">
        <v>576</v>
      </c>
      <c r="F257" s="95">
        <v>1.1207361694265447</v>
      </c>
    </row>
    <row r="258" spans="2:6" x14ac:dyDescent="0.25">
      <c r="B258" s="52">
        <v>8411</v>
      </c>
      <c r="C258" s="53" t="s">
        <v>13</v>
      </c>
      <c r="D258" s="53" t="s">
        <v>209</v>
      </c>
      <c r="E258" s="62" t="s">
        <v>576</v>
      </c>
      <c r="F258" s="95">
        <v>3.407750938243705</v>
      </c>
    </row>
    <row r="259" spans="2:6" x14ac:dyDescent="0.25">
      <c r="B259" s="52">
        <v>8412</v>
      </c>
      <c r="C259" s="53" t="s">
        <v>586</v>
      </c>
      <c r="D259" s="53" t="s">
        <v>209</v>
      </c>
      <c r="E259" s="62" t="s">
        <v>576</v>
      </c>
      <c r="F259" s="95">
        <v>-6.8384527269605755E-2</v>
      </c>
    </row>
    <row r="260" spans="2:6" x14ac:dyDescent="0.25">
      <c r="B260" s="52">
        <v>8413</v>
      </c>
      <c r="C260" s="53" t="s">
        <v>0</v>
      </c>
      <c r="D260" s="53" t="s">
        <v>209</v>
      </c>
      <c r="E260" s="62" t="s">
        <v>576</v>
      </c>
      <c r="F260" s="95">
        <v>6.0468586281201055</v>
      </c>
    </row>
    <row r="261" spans="2:6" x14ac:dyDescent="0.25">
      <c r="B261" s="52">
        <v>8414</v>
      </c>
      <c r="C261" s="53" t="s">
        <v>10</v>
      </c>
      <c r="D261" s="53" t="s">
        <v>209</v>
      </c>
      <c r="E261" s="62" t="s">
        <v>576</v>
      </c>
      <c r="F261" s="95">
        <v>1.9937861411668045</v>
      </c>
    </row>
    <row r="262" spans="2:6" x14ac:dyDescent="0.25">
      <c r="B262" s="52">
        <v>8415</v>
      </c>
      <c r="C262" s="53" t="s">
        <v>8</v>
      </c>
      <c r="D262" s="53" t="s">
        <v>209</v>
      </c>
      <c r="E262" s="62" t="s">
        <v>576</v>
      </c>
      <c r="F262" s="95">
        <v>2.7011113229517036</v>
      </c>
    </row>
    <row r="263" spans="2:6" x14ac:dyDescent="0.25">
      <c r="B263" s="52">
        <v>8416</v>
      </c>
      <c r="C263" s="53" t="s">
        <v>587</v>
      </c>
      <c r="D263" s="53" t="s">
        <v>209</v>
      </c>
      <c r="E263" s="62" t="s">
        <v>576</v>
      </c>
      <c r="F263" s="95">
        <v>1.1572098686653636</v>
      </c>
    </row>
    <row r="264" spans="2:6" x14ac:dyDescent="0.25">
      <c r="B264" s="52">
        <v>8417</v>
      </c>
      <c r="C264" s="53" t="s">
        <v>588</v>
      </c>
      <c r="D264" s="53" t="s">
        <v>209</v>
      </c>
      <c r="E264" s="62" t="s">
        <v>576</v>
      </c>
      <c r="F264" s="95">
        <v>0.30211420041522352</v>
      </c>
    </row>
    <row r="265" spans="2:6" x14ac:dyDescent="0.25">
      <c r="B265" s="52">
        <v>8418</v>
      </c>
      <c r="C265" s="53" t="s">
        <v>2</v>
      </c>
      <c r="D265" s="53" t="s">
        <v>209</v>
      </c>
      <c r="E265" s="62" t="s">
        <v>576</v>
      </c>
      <c r="F265" s="95">
        <v>4.5056721251980036</v>
      </c>
    </row>
    <row r="266" spans="2:6" x14ac:dyDescent="0.25">
      <c r="B266" s="52">
        <v>8419</v>
      </c>
      <c r="C266" s="53" t="s">
        <v>589</v>
      </c>
      <c r="D266" s="53" t="s">
        <v>209</v>
      </c>
      <c r="E266" s="62" t="s">
        <v>576</v>
      </c>
      <c r="F266" s="95">
        <v>-1.1131745952713565</v>
      </c>
    </row>
    <row r="267" spans="2:6" x14ac:dyDescent="0.25">
      <c r="B267" s="52">
        <v>8420</v>
      </c>
      <c r="C267" s="53" t="s">
        <v>590</v>
      </c>
      <c r="D267" s="53" t="s">
        <v>209</v>
      </c>
      <c r="E267" s="62" t="s">
        <v>576</v>
      </c>
      <c r="F267" s="95">
        <v>0.14118807356293317</v>
      </c>
    </row>
    <row r="268" spans="2:6" x14ac:dyDescent="0.25">
      <c r="B268" s="52">
        <v>8421</v>
      </c>
      <c r="C268" s="53" t="s">
        <v>31</v>
      </c>
      <c r="D268" s="53" t="s">
        <v>209</v>
      </c>
      <c r="E268" s="62" t="s">
        <v>576</v>
      </c>
      <c r="F268" s="95">
        <v>0.93103451224087408</v>
      </c>
    </row>
    <row r="269" spans="2:6" x14ac:dyDescent="0.25">
      <c r="B269" s="52">
        <v>8422</v>
      </c>
      <c r="C269" s="53" t="s">
        <v>591</v>
      </c>
      <c r="D269" s="53" t="s">
        <v>209</v>
      </c>
      <c r="E269" s="62" t="s">
        <v>576</v>
      </c>
      <c r="F269" s="95">
        <v>0.84197845164670504</v>
      </c>
    </row>
    <row r="270" spans="2:6" x14ac:dyDescent="0.25">
      <c r="B270" s="52">
        <v>8423</v>
      </c>
      <c r="C270" s="53" t="s">
        <v>592</v>
      </c>
      <c r="D270" s="53" t="s">
        <v>209</v>
      </c>
      <c r="E270" s="62" t="s">
        <v>576</v>
      </c>
      <c r="F270" s="95">
        <v>-0.2872326647326453</v>
      </c>
    </row>
    <row r="271" spans="2:6" x14ac:dyDescent="0.25">
      <c r="B271" s="52">
        <v>8424</v>
      </c>
      <c r="C271" s="53" t="s">
        <v>593</v>
      </c>
      <c r="D271" s="53" t="s">
        <v>209</v>
      </c>
      <c r="E271" s="62" t="s">
        <v>576</v>
      </c>
      <c r="F271" s="95">
        <v>-1.2202337191634856</v>
      </c>
    </row>
    <row r="272" spans="2:6" x14ac:dyDescent="0.25">
      <c r="B272" s="52">
        <v>8425</v>
      </c>
      <c r="C272" s="53" t="s">
        <v>594</v>
      </c>
      <c r="D272" s="53" t="s">
        <v>209</v>
      </c>
      <c r="E272" s="62" t="s">
        <v>576</v>
      </c>
      <c r="F272" s="95">
        <v>1.2456738352576036</v>
      </c>
    </row>
    <row r="273" spans="2:6" x14ac:dyDescent="0.25">
      <c r="B273" s="52">
        <v>8426</v>
      </c>
      <c r="C273" s="53" t="s">
        <v>595</v>
      </c>
      <c r="D273" s="53" t="s">
        <v>209</v>
      </c>
      <c r="E273" s="62" t="s">
        <v>576</v>
      </c>
      <c r="F273" s="95">
        <v>-0.32925005437666677</v>
      </c>
    </row>
    <row r="274" spans="2:6" x14ac:dyDescent="0.25">
      <c r="B274" s="52">
        <v>8427</v>
      </c>
      <c r="C274" s="53" t="s">
        <v>596</v>
      </c>
      <c r="D274" s="53" t="s">
        <v>209</v>
      </c>
      <c r="E274" s="62" t="s">
        <v>576</v>
      </c>
      <c r="F274" s="95">
        <v>6.0970820945565052E-2</v>
      </c>
    </row>
    <row r="275" spans="2:6" x14ac:dyDescent="0.25">
      <c r="B275" s="52">
        <v>8428</v>
      </c>
      <c r="C275" s="53" t="s">
        <v>597</v>
      </c>
      <c r="D275" s="53" t="s">
        <v>209</v>
      </c>
      <c r="E275" s="62" t="s">
        <v>576</v>
      </c>
      <c r="F275" s="95">
        <v>0.18957096625099368</v>
      </c>
    </row>
    <row r="276" spans="2:6" x14ac:dyDescent="0.25">
      <c r="B276" s="52">
        <v>8429</v>
      </c>
      <c r="C276" s="53" t="s">
        <v>598</v>
      </c>
      <c r="D276" s="53" t="s">
        <v>209</v>
      </c>
      <c r="E276" s="62" t="s">
        <v>576</v>
      </c>
      <c r="F276" s="95">
        <v>-1.0158302310560252</v>
      </c>
    </row>
    <row r="277" spans="2:6" x14ac:dyDescent="0.25">
      <c r="B277" s="52">
        <v>8430</v>
      </c>
      <c r="C277" s="53" t="s">
        <v>599</v>
      </c>
      <c r="D277" s="53" t="s">
        <v>209</v>
      </c>
      <c r="E277" s="62" t="s">
        <v>576</v>
      </c>
      <c r="F277" s="95">
        <v>-0.18151796448707636</v>
      </c>
    </row>
    <row r="278" spans="2:6" x14ac:dyDescent="0.25">
      <c r="B278" s="52">
        <v>8431</v>
      </c>
      <c r="C278" s="53" t="s">
        <v>600</v>
      </c>
      <c r="D278" s="53" t="s">
        <v>209</v>
      </c>
      <c r="E278" s="62" t="s">
        <v>576</v>
      </c>
      <c r="F278" s="95">
        <v>0.24845082364039506</v>
      </c>
    </row>
    <row r="279" spans="2:6" x14ac:dyDescent="0.25">
      <c r="B279" s="52">
        <v>8432</v>
      </c>
      <c r="C279" s="53" t="s">
        <v>601</v>
      </c>
      <c r="D279" s="53" t="s">
        <v>209</v>
      </c>
      <c r="E279" s="62" t="s">
        <v>576</v>
      </c>
      <c r="F279" s="95">
        <v>0.27592971417862344</v>
      </c>
    </row>
    <row r="280" spans="2:6" x14ac:dyDescent="0.25">
      <c r="B280" s="52">
        <v>8433</v>
      </c>
      <c r="C280" s="53" t="s">
        <v>602</v>
      </c>
      <c r="D280" s="53" t="s">
        <v>209</v>
      </c>
      <c r="E280" s="62" t="s">
        <v>576</v>
      </c>
      <c r="F280" s="95">
        <v>0.63213287302146348</v>
      </c>
    </row>
    <row r="281" spans="2:6" x14ac:dyDescent="0.25">
      <c r="B281" s="52">
        <v>8434</v>
      </c>
      <c r="C281" s="53" t="s">
        <v>603</v>
      </c>
      <c r="D281" s="53" t="s">
        <v>209</v>
      </c>
      <c r="E281" s="62" t="s">
        <v>576</v>
      </c>
      <c r="F281" s="95">
        <v>0.69961540663355315</v>
      </c>
    </row>
    <row r="282" spans="2:6" x14ac:dyDescent="0.25">
      <c r="B282" s="52">
        <v>8435</v>
      </c>
      <c r="C282" s="53" t="s">
        <v>604</v>
      </c>
      <c r="D282" s="53" t="s">
        <v>209</v>
      </c>
      <c r="E282" s="62" t="s">
        <v>576</v>
      </c>
      <c r="F282" s="95">
        <v>0.25580897904608513</v>
      </c>
    </row>
    <row r="283" spans="2:6" x14ac:dyDescent="0.25">
      <c r="B283" s="52">
        <v>9301</v>
      </c>
      <c r="C283" s="53" t="s">
        <v>605</v>
      </c>
      <c r="D283" s="53" t="s">
        <v>91</v>
      </c>
      <c r="E283" s="62" t="s">
        <v>606</v>
      </c>
      <c r="F283" s="95">
        <v>0.805638395574654</v>
      </c>
    </row>
    <row r="284" spans="2:6" x14ac:dyDescent="0.25">
      <c r="B284" s="52">
        <v>9302</v>
      </c>
      <c r="C284" s="53" t="s">
        <v>4</v>
      </c>
      <c r="D284" s="53" t="s">
        <v>91</v>
      </c>
      <c r="E284" s="62" t="s">
        <v>606</v>
      </c>
      <c r="F284" s="95">
        <v>3.315050894541903</v>
      </c>
    </row>
    <row r="285" spans="2:6" x14ac:dyDescent="0.25">
      <c r="B285" s="52">
        <v>9303</v>
      </c>
      <c r="C285" s="53" t="s">
        <v>607</v>
      </c>
      <c r="D285" s="53" t="s">
        <v>91</v>
      </c>
      <c r="E285" s="62" t="s">
        <v>606</v>
      </c>
      <c r="F285" s="95">
        <v>0.53096442457749404</v>
      </c>
    </row>
    <row r="286" spans="2:6" x14ac:dyDescent="0.25">
      <c r="B286" s="52">
        <v>9304</v>
      </c>
      <c r="C286" s="53" t="s">
        <v>608</v>
      </c>
      <c r="D286" s="53" t="s">
        <v>91</v>
      </c>
      <c r="E286" s="62" t="s">
        <v>606</v>
      </c>
      <c r="F286" s="95">
        <v>1.4104191294173543</v>
      </c>
    </row>
    <row r="287" spans="2:6" x14ac:dyDescent="0.25">
      <c r="B287" s="52">
        <v>9305</v>
      </c>
      <c r="C287" s="53" t="s">
        <v>609</v>
      </c>
      <c r="D287" s="53" t="s">
        <v>91</v>
      </c>
      <c r="E287" s="62" t="s">
        <v>606</v>
      </c>
      <c r="F287" s="95">
        <v>1.0998421349823317E-2</v>
      </c>
    </row>
    <row r="288" spans="2:6" x14ac:dyDescent="0.25">
      <c r="B288" s="52">
        <v>9306</v>
      </c>
      <c r="C288" s="53" t="s">
        <v>610</v>
      </c>
      <c r="D288" s="53" t="s">
        <v>91</v>
      </c>
      <c r="E288" s="62" t="s">
        <v>606</v>
      </c>
      <c r="F288" s="95">
        <v>0.41018662484472479</v>
      </c>
    </row>
    <row r="289" spans="2:6" x14ac:dyDescent="0.25">
      <c r="B289" s="52">
        <v>9307</v>
      </c>
      <c r="C289" s="53" t="s">
        <v>611</v>
      </c>
      <c r="D289" s="53" t="s">
        <v>91</v>
      </c>
      <c r="E289" s="62" t="s">
        <v>606</v>
      </c>
      <c r="F289" s="95">
        <v>-0.40390646055144597</v>
      </c>
    </row>
    <row r="290" spans="2:6" x14ac:dyDescent="0.25">
      <c r="B290" s="52">
        <v>9308</v>
      </c>
      <c r="C290" s="53" t="s">
        <v>612</v>
      </c>
      <c r="D290" s="53" t="s">
        <v>91</v>
      </c>
      <c r="E290" s="62" t="s">
        <v>606</v>
      </c>
      <c r="F290" s="95">
        <v>0.34812609906834524</v>
      </c>
    </row>
    <row r="291" spans="2:6" x14ac:dyDescent="0.25">
      <c r="B291" s="52">
        <v>9309</v>
      </c>
      <c r="C291" s="53" t="s">
        <v>613</v>
      </c>
      <c r="D291" s="53" t="s">
        <v>91</v>
      </c>
      <c r="E291" s="62" t="s">
        <v>606</v>
      </c>
      <c r="F291" s="95">
        <v>1.7374657812278045</v>
      </c>
    </row>
    <row r="292" spans="2:6" x14ac:dyDescent="0.25">
      <c r="B292" s="52">
        <v>9310</v>
      </c>
      <c r="C292" s="53" t="s">
        <v>614</v>
      </c>
      <c r="D292" s="53" t="s">
        <v>91</v>
      </c>
      <c r="E292" s="62" t="s">
        <v>606</v>
      </c>
      <c r="F292" s="95">
        <v>0.23482497234005351</v>
      </c>
    </row>
    <row r="293" spans="2:6" x14ac:dyDescent="0.25">
      <c r="B293" s="52">
        <v>9311</v>
      </c>
      <c r="C293" s="53" t="s">
        <v>615</v>
      </c>
      <c r="D293" s="53" t="s">
        <v>91</v>
      </c>
      <c r="E293" s="62" t="s">
        <v>606</v>
      </c>
      <c r="F293" s="95">
        <v>1.3750624888954235</v>
      </c>
    </row>
    <row r="294" spans="2:6" x14ac:dyDescent="0.25">
      <c r="B294" s="52">
        <v>9312</v>
      </c>
      <c r="C294" s="53" t="s">
        <v>25</v>
      </c>
      <c r="D294" s="53" t="s">
        <v>91</v>
      </c>
      <c r="E294" s="62" t="s">
        <v>606</v>
      </c>
      <c r="F294" s="95">
        <v>0.94979781658291351</v>
      </c>
    </row>
    <row r="295" spans="2:6" x14ac:dyDescent="0.25">
      <c r="B295" s="52">
        <v>9313</v>
      </c>
      <c r="C295" s="53" t="s">
        <v>616</v>
      </c>
      <c r="D295" s="53" t="s">
        <v>91</v>
      </c>
      <c r="E295" s="62" t="s">
        <v>606</v>
      </c>
      <c r="F295" s="95">
        <v>1.1509423567604742</v>
      </c>
    </row>
    <row r="296" spans="2:6" x14ac:dyDescent="0.25">
      <c r="B296" s="52">
        <v>9314</v>
      </c>
      <c r="C296" s="53" t="s">
        <v>6</v>
      </c>
      <c r="D296" s="53" t="s">
        <v>91</v>
      </c>
      <c r="E296" s="62" t="s">
        <v>606</v>
      </c>
      <c r="F296" s="95">
        <v>1.759360020737315</v>
      </c>
    </row>
    <row r="297" spans="2:6" x14ac:dyDescent="0.25">
      <c r="B297" s="52">
        <v>9315</v>
      </c>
      <c r="C297" s="53" t="s">
        <v>14</v>
      </c>
      <c r="D297" s="53" t="s">
        <v>91</v>
      </c>
      <c r="E297" s="62" t="s">
        <v>606</v>
      </c>
      <c r="F297" s="95">
        <v>1.494299189495603</v>
      </c>
    </row>
    <row r="298" spans="2:6" x14ac:dyDescent="0.25">
      <c r="B298" s="52">
        <v>9316</v>
      </c>
      <c r="C298" s="53" t="s">
        <v>42</v>
      </c>
      <c r="D298" s="53" t="s">
        <v>91</v>
      </c>
      <c r="E298" s="62" t="s">
        <v>606</v>
      </c>
      <c r="F298" s="95">
        <v>-0.31706440727994689</v>
      </c>
    </row>
    <row r="299" spans="2:6" x14ac:dyDescent="0.25">
      <c r="B299" s="52">
        <v>9317</v>
      </c>
      <c r="C299" s="53" t="s">
        <v>5</v>
      </c>
      <c r="D299" s="53" t="s">
        <v>91</v>
      </c>
      <c r="E299" s="62" t="s">
        <v>606</v>
      </c>
      <c r="F299" s="95">
        <v>2.4609208014533053</v>
      </c>
    </row>
    <row r="300" spans="2:6" x14ac:dyDescent="0.25">
      <c r="B300" s="52">
        <v>9318</v>
      </c>
      <c r="C300" s="53" t="s">
        <v>617</v>
      </c>
      <c r="D300" s="53" t="s">
        <v>91</v>
      </c>
      <c r="E300" s="62" t="s">
        <v>606</v>
      </c>
      <c r="F300" s="95">
        <v>6.2354556256824623E-2</v>
      </c>
    </row>
    <row r="301" spans="2:6" x14ac:dyDescent="0.25">
      <c r="B301" s="52">
        <v>9401</v>
      </c>
      <c r="C301" s="53" t="s">
        <v>17</v>
      </c>
      <c r="D301" s="53" t="s">
        <v>113</v>
      </c>
      <c r="E301" s="62" t="s">
        <v>618</v>
      </c>
      <c r="F301" s="95">
        <v>0.92336208701433442</v>
      </c>
    </row>
    <row r="302" spans="2:6" x14ac:dyDescent="0.25">
      <c r="B302" s="52">
        <v>9402</v>
      </c>
      <c r="C302" s="53" t="s">
        <v>18</v>
      </c>
      <c r="D302" s="53" t="s">
        <v>113</v>
      </c>
      <c r="E302" s="62" t="s">
        <v>618</v>
      </c>
      <c r="F302" s="95">
        <v>1.4099397059662646</v>
      </c>
    </row>
    <row r="303" spans="2:6" x14ac:dyDescent="0.25">
      <c r="B303" s="52">
        <v>9403</v>
      </c>
      <c r="C303" s="53" t="s">
        <v>9</v>
      </c>
      <c r="D303" s="53" t="s">
        <v>113</v>
      </c>
      <c r="E303" s="62" t="s">
        <v>618</v>
      </c>
      <c r="F303" s="95">
        <v>1.0290874639778842</v>
      </c>
    </row>
    <row r="304" spans="2:6" x14ac:dyDescent="0.25">
      <c r="B304" s="52">
        <v>9404</v>
      </c>
      <c r="C304" s="53" t="s">
        <v>19</v>
      </c>
      <c r="D304" s="53" t="s">
        <v>113</v>
      </c>
      <c r="E304" s="62" t="s">
        <v>618</v>
      </c>
      <c r="F304" s="95">
        <v>-0.20306886287836612</v>
      </c>
    </row>
    <row r="305" spans="2:6" x14ac:dyDescent="0.25">
      <c r="B305" s="52">
        <v>9405</v>
      </c>
      <c r="C305" s="53" t="s">
        <v>619</v>
      </c>
      <c r="D305" s="53" t="s">
        <v>113</v>
      </c>
      <c r="E305" s="62" t="s">
        <v>618</v>
      </c>
      <c r="F305" s="95">
        <v>-0.80002952415682582</v>
      </c>
    </row>
    <row r="306" spans="2:6" x14ac:dyDescent="0.25">
      <c r="B306" s="52">
        <v>9406</v>
      </c>
      <c r="C306" s="53" t="s">
        <v>1</v>
      </c>
      <c r="D306" s="53" t="s">
        <v>113</v>
      </c>
      <c r="E306" s="62" t="s">
        <v>618</v>
      </c>
      <c r="F306" s="95">
        <v>3.3267241658423039</v>
      </c>
    </row>
    <row r="307" spans="2:6" ht="15.75" thickBot="1" x14ac:dyDescent="0.3">
      <c r="B307" s="56">
        <v>9407</v>
      </c>
      <c r="C307" s="57" t="s">
        <v>7</v>
      </c>
      <c r="D307" s="57" t="s">
        <v>113</v>
      </c>
      <c r="E307" s="63" t="s">
        <v>618</v>
      </c>
      <c r="F307" s="96">
        <v>1.4668178841904336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307"/>
  <sheetViews>
    <sheetView workbookViewId="0">
      <selection activeCell="K2" sqref="K2"/>
    </sheetView>
  </sheetViews>
  <sheetFormatPr baseColWidth="10" defaultRowHeight="15" x14ac:dyDescent="0.25"/>
  <cols>
    <col min="1" max="1" width="4.42578125" customWidth="1"/>
    <col min="3" max="3" width="21.140625" customWidth="1"/>
    <col min="4" max="4" width="7" customWidth="1"/>
    <col min="7" max="7" width="14.28515625" customWidth="1"/>
    <col min="8" max="8" width="14.42578125" customWidth="1"/>
    <col min="9" max="9" width="14.7109375" customWidth="1"/>
  </cols>
  <sheetData>
    <row r="1" spans="2:11" ht="15.75" thickBot="1" x14ac:dyDescent="0.3"/>
    <row r="2" spans="2:11" ht="90.75" thickBot="1" x14ac:dyDescent="0.3">
      <c r="B2" s="44" t="s">
        <v>317</v>
      </c>
      <c r="C2" s="45" t="s">
        <v>318</v>
      </c>
      <c r="D2" s="45" t="s">
        <v>319</v>
      </c>
      <c r="E2" s="45" t="s">
        <v>320</v>
      </c>
      <c r="F2" s="73" t="s">
        <v>753</v>
      </c>
      <c r="G2" s="87" t="s">
        <v>755</v>
      </c>
      <c r="H2" s="73" t="s">
        <v>754</v>
      </c>
      <c r="I2" s="47" t="s">
        <v>756</v>
      </c>
      <c r="K2" s="32" t="s">
        <v>292</v>
      </c>
    </row>
    <row r="3" spans="2:11" x14ac:dyDescent="0.25">
      <c r="B3" s="48" t="s">
        <v>321</v>
      </c>
      <c r="C3" s="49" t="s">
        <v>322</v>
      </c>
      <c r="D3" s="49" t="s">
        <v>323</v>
      </c>
      <c r="E3" s="49" t="s">
        <v>324</v>
      </c>
      <c r="F3" s="84">
        <v>4.299652203020397</v>
      </c>
      <c r="G3" s="88">
        <v>-1.241754377558248</v>
      </c>
      <c r="H3" s="84">
        <v>-0.31153058911507758</v>
      </c>
      <c r="I3" s="89">
        <v>-0.93022378844317055</v>
      </c>
    </row>
    <row r="4" spans="2:11" x14ac:dyDescent="0.25">
      <c r="B4" s="52" t="s">
        <v>325</v>
      </c>
      <c r="C4" s="53" t="s">
        <v>326</v>
      </c>
      <c r="D4" s="53" t="s">
        <v>323</v>
      </c>
      <c r="E4" s="53" t="s">
        <v>324</v>
      </c>
      <c r="F4" s="85">
        <v>4.299652203020397</v>
      </c>
      <c r="G4" s="90">
        <v>0.86032084676981113</v>
      </c>
      <c r="H4" s="85">
        <v>0.80172650200823681</v>
      </c>
      <c r="I4" s="91">
        <v>5.859434476157431E-2</v>
      </c>
    </row>
    <row r="5" spans="2:11" x14ac:dyDescent="0.25">
      <c r="B5" s="52" t="s">
        <v>327</v>
      </c>
      <c r="C5" s="53" t="s">
        <v>328</v>
      </c>
      <c r="D5" s="53" t="s">
        <v>323</v>
      </c>
      <c r="E5" s="53" t="s">
        <v>324</v>
      </c>
      <c r="F5" s="85">
        <v>4.299652203020397</v>
      </c>
      <c r="G5" s="90">
        <v>0.13455792997366761</v>
      </c>
      <c r="H5" s="85">
        <v>-1.011500386820066E-3</v>
      </c>
      <c r="I5" s="91">
        <v>0.13556943036048771</v>
      </c>
    </row>
    <row r="6" spans="2:11" x14ac:dyDescent="0.25">
      <c r="B6" s="52" t="s">
        <v>329</v>
      </c>
      <c r="C6" s="53" t="s">
        <v>330</v>
      </c>
      <c r="D6" s="53" t="s">
        <v>323</v>
      </c>
      <c r="E6" s="53" t="s">
        <v>324</v>
      </c>
      <c r="F6" s="85">
        <v>4.299652203020397</v>
      </c>
      <c r="G6" s="90">
        <v>4.0574210793122449E-2</v>
      </c>
      <c r="H6" s="85">
        <v>1.536248034211447E-2</v>
      </c>
      <c r="I6" s="91">
        <v>2.5211730451007951E-2</v>
      </c>
    </row>
    <row r="7" spans="2:11" x14ac:dyDescent="0.25">
      <c r="B7" s="52" t="s">
        <v>331</v>
      </c>
      <c r="C7" s="53" t="s">
        <v>44</v>
      </c>
      <c r="D7" s="53" t="s">
        <v>323</v>
      </c>
      <c r="E7" s="53" t="s">
        <v>324</v>
      </c>
      <c r="F7" s="85">
        <v>4.299652203020397</v>
      </c>
      <c r="G7" s="90">
        <v>-1.826304759598439</v>
      </c>
      <c r="H7" s="85">
        <v>-1.026557095412522</v>
      </c>
      <c r="I7" s="91">
        <v>-0.79974766418591781</v>
      </c>
    </row>
    <row r="8" spans="2:11" x14ac:dyDescent="0.25">
      <c r="B8" s="52" t="s">
        <v>332</v>
      </c>
      <c r="C8" s="53" t="s">
        <v>333</v>
      </c>
      <c r="D8" s="53" t="s">
        <v>323</v>
      </c>
      <c r="E8" s="53" t="s">
        <v>324</v>
      </c>
      <c r="F8" s="85">
        <v>4.299652203020397</v>
      </c>
      <c r="G8" s="90">
        <v>-1.3298598587288211</v>
      </c>
      <c r="H8" s="85">
        <v>-0.55500672227472791</v>
      </c>
      <c r="I8" s="91">
        <v>-0.77485313645409282</v>
      </c>
    </row>
    <row r="9" spans="2:11" x14ac:dyDescent="0.25">
      <c r="B9" s="52" t="s">
        <v>334</v>
      </c>
      <c r="C9" s="53" t="s">
        <v>335</v>
      </c>
      <c r="D9" s="53" t="s">
        <v>323</v>
      </c>
      <c r="E9" s="53" t="s">
        <v>324</v>
      </c>
      <c r="F9" s="85">
        <v>4.299652203020397</v>
      </c>
      <c r="G9" s="90">
        <v>-0.33286466508841522</v>
      </c>
      <c r="H9" s="85">
        <v>-0.19891741771179811</v>
      </c>
      <c r="I9" s="91">
        <v>-0.1339472473766172</v>
      </c>
    </row>
    <row r="10" spans="2:11" x14ac:dyDescent="0.25">
      <c r="B10" s="52" t="s">
        <v>336</v>
      </c>
      <c r="C10" s="53" t="s">
        <v>337</v>
      </c>
      <c r="D10" s="53" t="s">
        <v>323</v>
      </c>
      <c r="E10" s="53" t="s">
        <v>324</v>
      </c>
      <c r="F10" s="85">
        <v>4.299652203020397</v>
      </c>
      <c r="G10" s="90">
        <v>0.69651537594246538</v>
      </c>
      <c r="H10" s="85">
        <v>-7.991963365475899E-3</v>
      </c>
      <c r="I10" s="91">
        <v>0.70450733930794129</v>
      </c>
    </row>
    <row r="11" spans="2:11" x14ac:dyDescent="0.25">
      <c r="B11" s="52" t="s">
        <v>338</v>
      </c>
      <c r="C11" s="53" t="s">
        <v>339</v>
      </c>
      <c r="D11" s="53" t="s">
        <v>323</v>
      </c>
      <c r="E11" s="53" t="s">
        <v>324</v>
      </c>
      <c r="F11" s="85">
        <v>4.299652203020397</v>
      </c>
      <c r="G11" s="90">
        <v>-0.53975374289752132</v>
      </c>
      <c r="H11" s="85">
        <v>0.18323961664933139</v>
      </c>
      <c r="I11" s="91">
        <v>-0.72299335954685273</v>
      </c>
    </row>
    <row r="12" spans="2:11" x14ac:dyDescent="0.25">
      <c r="B12" s="52" t="s">
        <v>340</v>
      </c>
      <c r="C12" s="53" t="s">
        <v>35</v>
      </c>
      <c r="D12" s="53" t="s">
        <v>323</v>
      </c>
      <c r="E12" s="53" t="s">
        <v>324</v>
      </c>
      <c r="F12" s="85">
        <v>4.299652203020397</v>
      </c>
      <c r="G12" s="90">
        <v>-7.7303167890961921E-2</v>
      </c>
      <c r="H12" s="85">
        <v>-3.6333965933562778E-2</v>
      </c>
      <c r="I12" s="91">
        <v>-4.0969201957399157E-2</v>
      </c>
    </row>
    <row r="13" spans="2:11" x14ac:dyDescent="0.25">
      <c r="B13" s="52" t="s">
        <v>341</v>
      </c>
      <c r="C13" s="53" t="s">
        <v>342</v>
      </c>
      <c r="D13" s="53" t="s">
        <v>323</v>
      </c>
      <c r="E13" s="53" t="s">
        <v>324</v>
      </c>
      <c r="F13" s="85">
        <v>4.299652203020397</v>
      </c>
      <c r="G13" s="90">
        <v>-0.61256628483057551</v>
      </c>
      <c r="H13" s="85">
        <v>-3.1397881734383591E-2</v>
      </c>
      <c r="I13" s="91">
        <v>-0.58116840309619189</v>
      </c>
    </row>
    <row r="14" spans="2:11" x14ac:dyDescent="0.25">
      <c r="B14" s="52" t="s">
        <v>343</v>
      </c>
      <c r="C14" s="53" t="s">
        <v>344</v>
      </c>
      <c r="D14" s="53" t="s">
        <v>323</v>
      </c>
      <c r="E14" s="53" t="s">
        <v>324</v>
      </c>
      <c r="F14" s="85">
        <v>4.299652203020397</v>
      </c>
      <c r="G14" s="90">
        <v>-0.90502695172484471</v>
      </c>
      <c r="H14" s="85">
        <v>-0.17107574663338471</v>
      </c>
      <c r="I14" s="91">
        <v>-0.73395120509145995</v>
      </c>
    </row>
    <row r="15" spans="2:11" x14ac:dyDescent="0.25">
      <c r="B15" s="52" t="s">
        <v>345</v>
      </c>
      <c r="C15" s="53" t="s">
        <v>346</v>
      </c>
      <c r="D15" s="53" t="s">
        <v>323</v>
      </c>
      <c r="E15" s="53" t="s">
        <v>324</v>
      </c>
      <c r="F15" s="85">
        <v>4.299652203020397</v>
      </c>
      <c r="G15" s="90">
        <v>-1.3496096114993921</v>
      </c>
      <c r="H15" s="85">
        <v>-0.29236519601670341</v>
      </c>
      <c r="I15" s="91">
        <v>-1.0572444154826881</v>
      </c>
    </row>
    <row r="16" spans="2:11" x14ac:dyDescent="0.25">
      <c r="B16" s="52" t="s">
        <v>347</v>
      </c>
      <c r="C16" s="53" t="s">
        <v>16</v>
      </c>
      <c r="D16" s="53" t="s">
        <v>323</v>
      </c>
      <c r="E16" s="53" t="s">
        <v>324</v>
      </c>
      <c r="F16" s="85">
        <v>4.299652203020397</v>
      </c>
      <c r="G16" s="90">
        <v>9.523842356804739E-2</v>
      </c>
      <c r="H16" s="85">
        <v>0.67501825430327478</v>
      </c>
      <c r="I16" s="91">
        <v>-0.57977983073522732</v>
      </c>
    </row>
    <row r="17" spans="2:11" x14ac:dyDescent="0.25">
      <c r="B17" s="52" t="s">
        <v>348</v>
      </c>
      <c r="C17" s="53" t="s">
        <v>11</v>
      </c>
      <c r="D17" s="53" t="s">
        <v>349</v>
      </c>
      <c r="E17" s="53" t="s">
        <v>350</v>
      </c>
      <c r="F17" s="85">
        <v>4.299652203020397</v>
      </c>
      <c r="G17" s="90">
        <v>3.4233387988968071</v>
      </c>
      <c r="H17" s="85">
        <v>2.1104881658895538</v>
      </c>
      <c r="I17" s="91">
        <v>1.3128506330072529</v>
      </c>
    </row>
    <row r="18" spans="2:11" x14ac:dyDescent="0.25">
      <c r="B18" s="52" t="s">
        <v>351</v>
      </c>
      <c r="C18" s="53" t="s">
        <v>352</v>
      </c>
      <c r="D18" s="53" t="s">
        <v>349</v>
      </c>
      <c r="E18" s="53" t="s">
        <v>350</v>
      </c>
      <c r="F18" s="85">
        <v>4.299652203020397</v>
      </c>
      <c r="G18" s="90">
        <v>0.22558712301604311</v>
      </c>
      <c r="H18" s="85">
        <v>0.43059883309427149</v>
      </c>
      <c r="I18" s="91">
        <v>-0.20501171007822841</v>
      </c>
    </row>
    <row r="19" spans="2:11" x14ac:dyDescent="0.25">
      <c r="B19" s="52" t="s">
        <v>353</v>
      </c>
      <c r="C19" s="53" t="s">
        <v>38</v>
      </c>
      <c r="D19" s="53" t="s">
        <v>349</v>
      </c>
      <c r="E19" s="53" t="s">
        <v>350</v>
      </c>
      <c r="F19" s="85">
        <v>4.299652203020397</v>
      </c>
      <c r="G19" s="90">
        <v>-0.49312827703499612</v>
      </c>
      <c r="H19" s="85">
        <v>0.30134363384226442</v>
      </c>
      <c r="I19" s="91">
        <v>-0.79447191087726043</v>
      </c>
    </row>
    <row r="20" spans="2:11" x14ac:dyDescent="0.25">
      <c r="B20" s="52" t="s">
        <v>354</v>
      </c>
      <c r="C20" s="53" t="s">
        <v>355</v>
      </c>
      <c r="D20" s="53" t="s">
        <v>349</v>
      </c>
      <c r="E20" s="53" t="s">
        <v>350</v>
      </c>
      <c r="F20" s="85">
        <v>4.299652203020397</v>
      </c>
      <c r="G20" s="90">
        <v>5.5528575994953488E-3</v>
      </c>
      <c r="H20" s="85">
        <v>0.31198102292708502</v>
      </c>
      <c r="I20" s="91">
        <v>-0.3064281653275896</v>
      </c>
    </row>
    <row r="21" spans="2:11" x14ac:dyDescent="0.25">
      <c r="B21" s="52" t="s">
        <v>356</v>
      </c>
      <c r="C21" s="53" t="s">
        <v>357</v>
      </c>
      <c r="D21" s="53" t="s">
        <v>349</v>
      </c>
      <c r="E21" s="53" t="s">
        <v>350</v>
      </c>
      <c r="F21" s="85">
        <v>4.299652203020397</v>
      </c>
      <c r="G21" s="90">
        <v>-0.26857253173812179</v>
      </c>
      <c r="H21" s="85">
        <v>6.7688634611027115E-2</v>
      </c>
      <c r="I21" s="91">
        <v>-0.33626116634914899</v>
      </c>
    </row>
    <row r="22" spans="2:11" x14ac:dyDescent="0.25">
      <c r="B22" s="52" t="s">
        <v>358</v>
      </c>
      <c r="C22" s="53" t="s">
        <v>51</v>
      </c>
      <c r="D22" s="53" t="s">
        <v>359</v>
      </c>
      <c r="E22" s="53" t="s">
        <v>360</v>
      </c>
      <c r="F22" s="85">
        <v>4.299652203020397</v>
      </c>
      <c r="G22" s="90">
        <v>-0.59193525451255602</v>
      </c>
      <c r="H22" s="85">
        <v>4.0230050795605703E-2</v>
      </c>
      <c r="I22" s="91">
        <v>-0.63216530530816173</v>
      </c>
    </row>
    <row r="23" spans="2:11" x14ac:dyDescent="0.25">
      <c r="B23" s="52" t="s">
        <v>361</v>
      </c>
      <c r="C23" s="53" t="s">
        <v>362</v>
      </c>
      <c r="D23" s="53" t="s">
        <v>359</v>
      </c>
      <c r="E23" s="53" t="s">
        <v>360</v>
      </c>
      <c r="F23" s="85">
        <v>4.299652203020397</v>
      </c>
      <c r="G23" s="90">
        <v>-0.3119758087910896</v>
      </c>
      <c r="H23" s="85">
        <v>0.13808053244046281</v>
      </c>
      <c r="I23" s="91">
        <v>-0.45005634123155241</v>
      </c>
    </row>
    <row r="24" spans="2:11" x14ac:dyDescent="0.25">
      <c r="B24" s="52" t="s">
        <v>363</v>
      </c>
      <c r="C24" s="53" t="s">
        <v>60</v>
      </c>
      <c r="D24" s="53" t="s">
        <v>359</v>
      </c>
      <c r="E24" s="53" t="s">
        <v>360</v>
      </c>
      <c r="F24" s="85">
        <v>4.299652203020397</v>
      </c>
      <c r="G24" s="90">
        <v>-1.588116701020281</v>
      </c>
      <c r="H24" s="85">
        <v>-0.95783045714737658</v>
      </c>
      <c r="I24" s="91">
        <v>-0.63028624387290455</v>
      </c>
      <c r="K24" s="43" t="s">
        <v>267</v>
      </c>
    </row>
    <row r="25" spans="2:11" x14ac:dyDescent="0.25">
      <c r="B25" s="52" t="s">
        <v>364</v>
      </c>
      <c r="C25" s="53" t="s">
        <v>365</v>
      </c>
      <c r="D25" s="53" t="s">
        <v>359</v>
      </c>
      <c r="E25" s="53" t="s">
        <v>360</v>
      </c>
      <c r="F25" s="85">
        <v>4.299652203020397</v>
      </c>
      <c r="G25" s="90">
        <v>-0.45323311303805441</v>
      </c>
      <c r="H25" s="85">
        <v>0.41011641982820002</v>
      </c>
      <c r="I25" s="91">
        <v>-0.86334953286625427</v>
      </c>
      <c r="K25" s="43" t="s">
        <v>293</v>
      </c>
    </row>
    <row r="26" spans="2:11" x14ac:dyDescent="0.25">
      <c r="B26" s="52" t="s">
        <v>366</v>
      </c>
      <c r="C26" s="53" t="s">
        <v>27</v>
      </c>
      <c r="D26" s="53" t="s">
        <v>359</v>
      </c>
      <c r="E26" s="53" t="s">
        <v>360</v>
      </c>
      <c r="F26" s="85">
        <v>4.299652203020397</v>
      </c>
      <c r="G26" s="90">
        <v>2.7537952920712612</v>
      </c>
      <c r="H26" s="85">
        <v>2.223924705562915</v>
      </c>
      <c r="I26" s="91">
        <v>0.52987058650834618</v>
      </c>
      <c r="K26" s="43" t="s">
        <v>294</v>
      </c>
    </row>
    <row r="27" spans="2:11" x14ac:dyDescent="0.25">
      <c r="B27" s="52" t="s">
        <v>367</v>
      </c>
      <c r="C27" s="53" t="s">
        <v>24</v>
      </c>
      <c r="D27" s="53" t="s">
        <v>359</v>
      </c>
      <c r="E27" s="53" t="s">
        <v>360</v>
      </c>
      <c r="F27" s="85">
        <v>4.299652203020397</v>
      </c>
      <c r="G27" s="90">
        <v>2.1064999575324279</v>
      </c>
      <c r="H27" s="85">
        <v>1.8461085743632411</v>
      </c>
      <c r="I27" s="91">
        <v>0.26039138316918709</v>
      </c>
      <c r="K27" s="43" t="s">
        <v>295</v>
      </c>
    </row>
    <row r="28" spans="2:11" x14ac:dyDescent="0.25">
      <c r="B28" s="52" t="s">
        <v>368</v>
      </c>
      <c r="C28" s="53" t="s">
        <v>36</v>
      </c>
      <c r="D28" s="53" t="s">
        <v>369</v>
      </c>
      <c r="E28" s="53" t="s">
        <v>370</v>
      </c>
      <c r="F28" s="85">
        <v>4.299652203020397</v>
      </c>
      <c r="G28" s="90">
        <v>-0.32252834062900798</v>
      </c>
      <c r="H28" s="85">
        <v>6.8613898000972021E-2</v>
      </c>
      <c r="I28" s="91">
        <v>-0.3911422386299801</v>
      </c>
    </row>
    <row r="29" spans="2:11" x14ac:dyDescent="0.25">
      <c r="B29" s="52" t="s">
        <v>371</v>
      </c>
      <c r="C29" s="53" t="s">
        <v>372</v>
      </c>
      <c r="D29" s="53" t="s">
        <v>369</v>
      </c>
      <c r="E29" s="53" t="s">
        <v>370</v>
      </c>
      <c r="F29" s="85">
        <v>4.299652203020397</v>
      </c>
      <c r="G29" s="90">
        <v>-0.97527412144505898</v>
      </c>
      <c r="H29" s="85">
        <v>0.81260846275590592</v>
      </c>
      <c r="I29" s="91">
        <v>-1.7878825842009649</v>
      </c>
    </row>
    <row r="30" spans="2:11" x14ac:dyDescent="0.25">
      <c r="B30" s="52" t="s">
        <v>373</v>
      </c>
      <c r="C30" s="53" t="s">
        <v>37</v>
      </c>
      <c r="D30" s="53" t="s">
        <v>369</v>
      </c>
      <c r="E30" s="53" t="s">
        <v>370</v>
      </c>
      <c r="F30" s="85">
        <v>4.299652203020397</v>
      </c>
      <c r="G30" s="90">
        <v>-1.8479067870782571</v>
      </c>
      <c r="H30" s="85">
        <v>0.15527022085258091</v>
      </c>
      <c r="I30" s="91">
        <v>-2.0031770079308382</v>
      </c>
    </row>
    <row r="31" spans="2:11" x14ac:dyDescent="0.25">
      <c r="B31" s="52" t="s">
        <v>374</v>
      </c>
      <c r="C31" s="53" t="s">
        <v>52</v>
      </c>
      <c r="D31" s="53" t="s">
        <v>375</v>
      </c>
      <c r="E31" s="53" t="s">
        <v>376</v>
      </c>
      <c r="F31" s="85">
        <v>4.299652203020397</v>
      </c>
      <c r="G31" s="90">
        <v>-0.24873863592381809</v>
      </c>
      <c r="H31" s="85">
        <v>-3.4722614661458248E-2</v>
      </c>
      <c r="I31" s="91">
        <v>-0.2140160212623598</v>
      </c>
    </row>
    <row r="32" spans="2:11" x14ac:dyDescent="0.25">
      <c r="B32" s="52" t="s">
        <v>377</v>
      </c>
      <c r="C32" s="53" t="s">
        <v>378</v>
      </c>
      <c r="D32" s="53" t="s">
        <v>375</v>
      </c>
      <c r="E32" s="53" t="s">
        <v>376</v>
      </c>
      <c r="F32" s="85">
        <v>4.299652203020397</v>
      </c>
      <c r="G32" s="90">
        <v>1.8705194518242199E-3</v>
      </c>
      <c r="H32" s="85">
        <v>0.53437565729988157</v>
      </c>
      <c r="I32" s="91">
        <v>-0.53250513784805731</v>
      </c>
    </row>
    <row r="33" spans="2:9" x14ac:dyDescent="0.25">
      <c r="B33" s="52" t="s">
        <v>379</v>
      </c>
      <c r="C33" s="53" t="s">
        <v>50</v>
      </c>
      <c r="D33" s="53" t="s">
        <v>375</v>
      </c>
      <c r="E33" s="53" t="s">
        <v>376</v>
      </c>
      <c r="F33" s="85">
        <v>4.299652203020397</v>
      </c>
      <c r="G33" s="90">
        <v>-0.17150454469732179</v>
      </c>
      <c r="H33" s="85">
        <v>4.3926841265311354E-3</v>
      </c>
      <c r="I33" s="91">
        <v>-0.17589722882385289</v>
      </c>
    </row>
    <row r="34" spans="2:9" x14ac:dyDescent="0.25">
      <c r="B34" s="52" t="s">
        <v>380</v>
      </c>
      <c r="C34" s="53" t="s">
        <v>27</v>
      </c>
      <c r="D34" s="53" t="s">
        <v>375</v>
      </c>
      <c r="E34" s="53" t="s">
        <v>376</v>
      </c>
      <c r="F34" s="85">
        <v>4.299652203020397</v>
      </c>
      <c r="G34" s="90">
        <v>-9.7588951711749222E-2</v>
      </c>
      <c r="H34" s="85">
        <v>0.22568703602213239</v>
      </c>
      <c r="I34" s="91">
        <v>-0.32327598773388161</v>
      </c>
    </row>
    <row r="35" spans="2:9" x14ac:dyDescent="0.25">
      <c r="B35" s="52">
        <v>1101</v>
      </c>
      <c r="C35" s="53" t="s">
        <v>381</v>
      </c>
      <c r="D35" s="53" t="s">
        <v>199</v>
      </c>
      <c r="E35" s="53" t="s">
        <v>382</v>
      </c>
      <c r="F35" s="85">
        <v>4.299652203020397</v>
      </c>
      <c r="G35" s="90">
        <v>0.51512684088183514</v>
      </c>
      <c r="H35" s="85">
        <v>5.4072920445291366E-3</v>
      </c>
      <c r="I35" s="91">
        <v>0.50971954883730597</v>
      </c>
    </row>
    <row r="36" spans="2:9" x14ac:dyDescent="0.25">
      <c r="B36" s="52">
        <v>1102</v>
      </c>
      <c r="C36" s="53" t="s">
        <v>383</v>
      </c>
      <c r="D36" s="53" t="s">
        <v>199</v>
      </c>
      <c r="E36" s="53" t="s">
        <v>382</v>
      </c>
      <c r="F36" s="85">
        <v>4.299652203020397</v>
      </c>
      <c r="G36" s="90">
        <v>0.43375552158914699</v>
      </c>
      <c r="H36" s="85">
        <v>0.19965931070186499</v>
      </c>
      <c r="I36" s="91">
        <v>0.234096210887282</v>
      </c>
    </row>
    <row r="37" spans="2:9" x14ac:dyDescent="0.25">
      <c r="B37" s="52">
        <v>1103</v>
      </c>
      <c r="C37" s="53" t="s">
        <v>384</v>
      </c>
      <c r="D37" s="53" t="s">
        <v>199</v>
      </c>
      <c r="E37" s="53" t="s">
        <v>382</v>
      </c>
      <c r="F37" s="85">
        <v>4.299652203020397</v>
      </c>
      <c r="G37" s="90">
        <v>6.3155022534823343E-2</v>
      </c>
      <c r="H37" s="85">
        <v>2.4167704596048958E-2</v>
      </c>
      <c r="I37" s="91">
        <v>3.8987317938774357E-2</v>
      </c>
    </row>
    <row r="38" spans="2:9" x14ac:dyDescent="0.25">
      <c r="B38" s="52">
        <v>1104</v>
      </c>
      <c r="C38" s="53" t="s">
        <v>28</v>
      </c>
      <c r="D38" s="53" t="s">
        <v>199</v>
      </c>
      <c r="E38" s="53" t="s">
        <v>382</v>
      </c>
      <c r="F38" s="85">
        <v>4.299652203020397</v>
      </c>
      <c r="G38" s="90">
        <v>1.143050083863435</v>
      </c>
      <c r="H38" s="85">
        <v>-0.13191670239834061</v>
      </c>
      <c r="I38" s="91">
        <v>1.274966786261776</v>
      </c>
    </row>
    <row r="39" spans="2:9" x14ac:dyDescent="0.25">
      <c r="B39" s="52">
        <v>1105</v>
      </c>
      <c r="C39" s="53" t="s">
        <v>385</v>
      </c>
      <c r="D39" s="53" t="s">
        <v>199</v>
      </c>
      <c r="E39" s="53" t="s">
        <v>382</v>
      </c>
      <c r="F39" s="85">
        <v>4.299652203020397</v>
      </c>
      <c r="G39" s="90">
        <v>0.40843835367033848</v>
      </c>
      <c r="H39" s="85">
        <v>0.217727128527122</v>
      </c>
      <c r="I39" s="91">
        <v>0.19071122514321651</v>
      </c>
    </row>
    <row r="40" spans="2:9" x14ac:dyDescent="0.25">
      <c r="B40" s="52">
        <v>1106</v>
      </c>
      <c r="C40" s="53" t="s">
        <v>21</v>
      </c>
      <c r="D40" s="53" t="s">
        <v>199</v>
      </c>
      <c r="E40" s="53" t="s">
        <v>382</v>
      </c>
      <c r="F40" s="85">
        <v>4.299652203020397</v>
      </c>
      <c r="G40" s="90">
        <v>3.317571427033617</v>
      </c>
      <c r="H40" s="85">
        <v>1.7699250052246811</v>
      </c>
      <c r="I40" s="91">
        <v>1.547646421808937</v>
      </c>
    </row>
    <row r="41" spans="2:9" x14ac:dyDescent="0.25">
      <c r="B41" s="52">
        <v>1107</v>
      </c>
      <c r="C41" s="53" t="s">
        <v>386</v>
      </c>
      <c r="D41" s="53" t="s">
        <v>199</v>
      </c>
      <c r="E41" s="53" t="s">
        <v>382</v>
      </c>
      <c r="F41" s="85">
        <v>4.299652203020397</v>
      </c>
      <c r="G41" s="90">
        <v>1.113874001442398</v>
      </c>
      <c r="H41" s="85">
        <v>0.1222703192984485</v>
      </c>
      <c r="I41" s="91">
        <v>0.99160368214394945</v>
      </c>
    </row>
    <row r="42" spans="2:9" x14ac:dyDescent="0.25">
      <c r="B42" s="52">
        <v>1108</v>
      </c>
      <c r="C42" s="53" t="s">
        <v>387</v>
      </c>
      <c r="D42" s="53" t="s">
        <v>199</v>
      </c>
      <c r="E42" s="53" t="s">
        <v>382</v>
      </c>
      <c r="F42" s="85">
        <v>4.299652203020397</v>
      </c>
      <c r="G42" s="90">
        <v>-0.1021384180297073</v>
      </c>
      <c r="H42" s="85">
        <v>-0.53586230563250925</v>
      </c>
      <c r="I42" s="91">
        <v>0.43372388760280189</v>
      </c>
    </row>
    <row r="43" spans="2:9" x14ac:dyDescent="0.25">
      <c r="B43" s="52">
        <v>1109</v>
      </c>
      <c r="C43" s="53" t="s">
        <v>23</v>
      </c>
      <c r="D43" s="53" t="s">
        <v>199</v>
      </c>
      <c r="E43" s="53" t="s">
        <v>382</v>
      </c>
      <c r="F43" s="85">
        <v>4.299652203020397</v>
      </c>
      <c r="G43" s="90">
        <v>-7.3686142561448023E-2</v>
      </c>
      <c r="H43" s="85">
        <v>-0.36597913805110899</v>
      </c>
      <c r="I43" s="91">
        <v>0.29229299548966098</v>
      </c>
    </row>
    <row r="44" spans="2:9" x14ac:dyDescent="0.25">
      <c r="B44" s="52">
        <v>1110</v>
      </c>
      <c r="C44" s="53" t="s">
        <v>388</v>
      </c>
      <c r="D44" s="53" t="s">
        <v>199</v>
      </c>
      <c r="E44" s="53" t="s">
        <v>382</v>
      </c>
      <c r="F44" s="85">
        <v>4.299652203020397</v>
      </c>
      <c r="G44" s="90">
        <v>0.1758739493275995</v>
      </c>
      <c r="H44" s="85">
        <v>0.2250270889920791</v>
      </c>
      <c r="I44" s="91">
        <v>-4.9153139664479581E-2</v>
      </c>
    </row>
    <row r="45" spans="2:9" x14ac:dyDescent="0.25">
      <c r="B45" s="52">
        <v>1111</v>
      </c>
      <c r="C45" s="53" t="s">
        <v>389</v>
      </c>
      <c r="D45" s="53" t="s">
        <v>199</v>
      </c>
      <c r="E45" s="53" t="s">
        <v>382</v>
      </c>
      <c r="F45" s="85">
        <v>4.299652203020397</v>
      </c>
      <c r="G45" s="90">
        <v>0.31660918402360849</v>
      </c>
      <c r="H45" s="85">
        <v>0.2786852236127742</v>
      </c>
      <c r="I45" s="91">
        <v>3.7923960410834311E-2</v>
      </c>
    </row>
    <row r="46" spans="2:9" x14ac:dyDescent="0.25">
      <c r="B46" s="52">
        <v>1112</v>
      </c>
      <c r="C46" s="53" t="s">
        <v>12</v>
      </c>
      <c r="D46" s="53" t="s">
        <v>199</v>
      </c>
      <c r="E46" s="53" t="s">
        <v>382</v>
      </c>
      <c r="F46" s="85">
        <v>4.299652203020397</v>
      </c>
      <c r="G46" s="90">
        <v>6.6972112365561296</v>
      </c>
      <c r="H46" s="85">
        <v>3.8601881145406232</v>
      </c>
      <c r="I46" s="91">
        <v>2.8370231220155069</v>
      </c>
    </row>
    <row r="47" spans="2:9" x14ac:dyDescent="0.25">
      <c r="B47" s="52">
        <v>1113</v>
      </c>
      <c r="C47" s="53" t="s">
        <v>390</v>
      </c>
      <c r="D47" s="53" t="s">
        <v>199</v>
      </c>
      <c r="E47" s="53" t="s">
        <v>382</v>
      </c>
      <c r="F47" s="85">
        <v>4.299652203020397</v>
      </c>
      <c r="G47" s="90">
        <v>-0.65445460153591306</v>
      </c>
      <c r="H47" s="85">
        <v>-0.5472815298588356</v>
      </c>
      <c r="I47" s="91">
        <v>-0.1071730716770775</v>
      </c>
    </row>
    <row r="48" spans="2:9" x14ac:dyDescent="0.25">
      <c r="B48" s="52">
        <v>1114</v>
      </c>
      <c r="C48" s="53" t="s">
        <v>391</v>
      </c>
      <c r="D48" s="53" t="s">
        <v>199</v>
      </c>
      <c r="E48" s="53" t="s">
        <v>382</v>
      </c>
      <c r="F48" s="85">
        <v>4.299652203020397</v>
      </c>
      <c r="G48" s="90">
        <v>1.1291856877256929</v>
      </c>
      <c r="H48" s="85">
        <v>0.93267231367505021</v>
      </c>
      <c r="I48" s="91">
        <v>0.19651337405064279</v>
      </c>
    </row>
    <row r="49" spans="2:9" x14ac:dyDescent="0.25">
      <c r="B49" s="52">
        <v>1115</v>
      </c>
      <c r="C49" s="53" t="s">
        <v>392</v>
      </c>
      <c r="D49" s="53" t="s">
        <v>199</v>
      </c>
      <c r="E49" s="53" t="s">
        <v>382</v>
      </c>
      <c r="F49" s="85">
        <v>4.299652203020397</v>
      </c>
      <c r="G49" s="90">
        <v>5.7348226341572189E-2</v>
      </c>
      <c r="H49" s="85">
        <v>0.24753417998242361</v>
      </c>
      <c r="I49" s="91">
        <v>-0.19018595364085139</v>
      </c>
    </row>
    <row r="50" spans="2:9" x14ac:dyDescent="0.25">
      <c r="B50" s="52">
        <v>2401</v>
      </c>
      <c r="C50" s="53" t="s">
        <v>393</v>
      </c>
      <c r="D50" s="53" t="s">
        <v>131</v>
      </c>
      <c r="E50" s="53" t="s">
        <v>394</v>
      </c>
      <c r="F50" s="85">
        <v>4.299652203020397</v>
      </c>
      <c r="G50" s="90">
        <v>-0.54570051073626047</v>
      </c>
      <c r="H50" s="85">
        <v>-0.13995032665405069</v>
      </c>
      <c r="I50" s="91">
        <v>-0.40575018408220981</v>
      </c>
    </row>
    <row r="51" spans="2:9" x14ac:dyDescent="0.25">
      <c r="B51" s="52">
        <v>2402</v>
      </c>
      <c r="C51" s="53" t="s">
        <v>395</v>
      </c>
      <c r="D51" s="53" t="s">
        <v>131</v>
      </c>
      <c r="E51" s="53" t="s">
        <v>394</v>
      </c>
      <c r="F51" s="85">
        <v>4.299652203020397</v>
      </c>
      <c r="G51" s="90">
        <v>-0.58779108336330699</v>
      </c>
      <c r="H51" s="85">
        <v>-1.8345631472739939E-2</v>
      </c>
      <c r="I51" s="91">
        <v>-0.56944545189056706</v>
      </c>
    </row>
    <row r="52" spans="2:9" x14ac:dyDescent="0.25">
      <c r="B52" s="52">
        <v>2403</v>
      </c>
      <c r="C52" s="53" t="s">
        <v>396</v>
      </c>
      <c r="D52" s="53" t="s">
        <v>131</v>
      </c>
      <c r="E52" s="53" t="s">
        <v>394</v>
      </c>
      <c r="F52" s="85">
        <v>4.299652203020397</v>
      </c>
      <c r="G52" s="90">
        <v>-0.76801009163728806</v>
      </c>
      <c r="H52" s="85">
        <v>-0.50456803037500009</v>
      </c>
      <c r="I52" s="91">
        <v>-0.26344206126228797</v>
      </c>
    </row>
    <row r="53" spans="2:9" x14ac:dyDescent="0.25">
      <c r="B53" s="52">
        <v>2404</v>
      </c>
      <c r="C53" s="53" t="s">
        <v>397</v>
      </c>
      <c r="D53" s="53" t="s">
        <v>131</v>
      </c>
      <c r="E53" s="53" t="s">
        <v>394</v>
      </c>
      <c r="F53" s="85">
        <v>4.299652203020397</v>
      </c>
      <c r="G53" s="90">
        <v>-1.024993564018077</v>
      </c>
      <c r="H53" s="85">
        <v>-0.1188896423853207</v>
      </c>
      <c r="I53" s="91">
        <v>-0.90610392163275588</v>
      </c>
    </row>
    <row r="54" spans="2:9" x14ac:dyDescent="0.25">
      <c r="B54" s="52">
        <v>2405</v>
      </c>
      <c r="C54" s="53" t="s">
        <v>398</v>
      </c>
      <c r="D54" s="53" t="s">
        <v>131</v>
      </c>
      <c r="E54" s="53" t="s">
        <v>394</v>
      </c>
      <c r="F54" s="85">
        <v>4.299652203020397</v>
      </c>
      <c r="G54" s="90">
        <v>0.34444357733583197</v>
      </c>
      <c r="H54" s="85">
        <v>4.6053461035090247E-2</v>
      </c>
      <c r="I54" s="91">
        <v>0.29839011630074169</v>
      </c>
    </row>
    <row r="55" spans="2:9" x14ac:dyDescent="0.25">
      <c r="B55" s="52">
        <v>2406</v>
      </c>
      <c r="C55" s="53" t="s">
        <v>49</v>
      </c>
      <c r="D55" s="53" t="s">
        <v>131</v>
      </c>
      <c r="E55" s="53" t="s">
        <v>394</v>
      </c>
      <c r="F55" s="85">
        <v>4.299652203020397</v>
      </c>
      <c r="G55" s="90">
        <v>-1.884529882208803</v>
      </c>
      <c r="H55" s="85">
        <v>-1.19017896700978</v>
      </c>
      <c r="I55" s="91">
        <v>-0.69435091519902259</v>
      </c>
    </row>
    <row r="56" spans="2:9" x14ac:dyDescent="0.25">
      <c r="B56" s="52">
        <v>2407</v>
      </c>
      <c r="C56" s="53" t="s">
        <v>399</v>
      </c>
      <c r="D56" s="53" t="s">
        <v>131</v>
      </c>
      <c r="E56" s="53" t="s">
        <v>394</v>
      </c>
      <c r="F56" s="85">
        <v>4.299652203020397</v>
      </c>
      <c r="G56" s="90">
        <v>-1.394418833857662</v>
      </c>
      <c r="H56" s="85">
        <v>-0.85932324309735064</v>
      </c>
      <c r="I56" s="91">
        <v>-0.53509559076031077</v>
      </c>
    </row>
    <row r="57" spans="2:9" x14ac:dyDescent="0.25">
      <c r="B57" s="52">
        <v>2408</v>
      </c>
      <c r="C57" s="53" t="s">
        <v>400</v>
      </c>
      <c r="D57" s="53" t="s">
        <v>131</v>
      </c>
      <c r="E57" s="53" t="s">
        <v>394</v>
      </c>
      <c r="F57" s="85">
        <v>4.299652203020397</v>
      </c>
      <c r="G57" s="90">
        <v>-0.33500699851523608</v>
      </c>
      <c r="H57" s="85">
        <v>-0.2014771034692294</v>
      </c>
      <c r="I57" s="91">
        <v>-0.13352989504600671</v>
      </c>
    </row>
    <row r="58" spans="2:9" x14ac:dyDescent="0.25">
      <c r="B58" s="52">
        <v>2409</v>
      </c>
      <c r="C58" s="53" t="s">
        <v>401</v>
      </c>
      <c r="D58" s="53" t="s">
        <v>131</v>
      </c>
      <c r="E58" s="53" t="s">
        <v>394</v>
      </c>
      <c r="F58" s="85">
        <v>4.299652203020397</v>
      </c>
      <c r="G58" s="90">
        <v>-0.959505655133848</v>
      </c>
      <c r="H58" s="85">
        <v>-0.31389220366349851</v>
      </c>
      <c r="I58" s="91">
        <v>-0.64561345147034954</v>
      </c>
    </row>
    <row r="59" spans="2:9" x14ac:dyDescent="0.25">
      <c r="B59" s="52">
        <v>2410</v>
      </c>
      <c r="C59" s="53" t="s">
        <v>402</v>
      </c>
      <c r="D59" s="53" t="s">
        <v>131</v>
      </c>
      <c r="E59" s="53" t="s">
        <v>394</v>
      </c>
      <c r="F59" s="85">
        <v>4.299652203020397</v>
      </c>
      <c r="G59" s="90">
        <v>-1.1181263186891941</v>
      </c>
      <c r="H59" s="85">
        <v>-0.54633046458103585</v>
      </c>
      <c r="I59" s="91">
        <v>-0.57179585410815859</v>
      </c>
    </row>
    <row r="60" spans="2:9" x14ac:dyDescent="0.25">
      <c r="B60" s="52">
        <v>2411</v>
      </c>
      <c r="C60" s="53" t="s">
        <v>403</v>
      </c>
      <c r="D60" s="53" t="s">
        <v>131</v>
      </c>
      <c r="E60" s="53" t="s">
        <v>394</v>
      </c>
      <c r="F60" s="85">
        <v>4.299652203020397</v>
      </c>
      <c r="G60" s="90">
        <v>-0.64417579445926676</v>
      </c>
      <c r="H60" s="85">
        <v>-0.21790441436686581</v>
      </c>
      <c r="I60" s="91">
        <v>-0.4262713800924009</v>
      </c>
    </row>
    <row r="61" spans="2:9" x14ac:dyDescent="0.25">
      <c r="B61" s="52">
        <v>2412</v>
      </c>
      <c r="C61" s="53" t="s">
        <v>404</v>
      </c>
      <c r="D61" s="53" t="s">
        <v>131</v>
      </c>
      <c r="E61" s="53" t="s">
        <v>394</v>
      </c>
      <c r="F61" s="85">
        <v>4.299652203020397</v>
      </c>
      <c r="G61" s="90">
        <v>-7.8884005716689728E-2</v>
      </c>
      <c r="H61" s="85">
        <v>0.4706610141848962</v>
      </c>
      <c r="I61" s="91">
        <v>-0.54954501990158588</v>
      </c>
    </row>
    <row r="62" spans="2:9" x14ac:dyDescent="0.25">
      <c r="B62" s="52">
        <v>2413</v>
      </c>
      <c r="C62" s="53" t="s">
        <v>405</v>
      </c>
      <c r="D62" s="53" t="s">
        <v>131</v>
      </c>
      <c r="E62" s="53" t="s">
        <v>394</v>
      </c>
      <c r="F62" s="85">
        <v>4.299652203020397</v>
      </c>
      <c r="G62" s="90">
        <v>-0.3991692675808256</v>
      </c>
      <c r="H62" s="85">
        <v>-0.20528924252251329</v>
      </c>
      <c r="I62" s="91">
        <v>-0.19388002505831231</v>
      </c>
    </row>
    <row r="63" spans="2:9" x14ac:dyDescent="0.25">
      <c r="B63" s="52">
        <v>2414</v>
      </c>
      <c r="C63" s="53" t="s">
        <v>406</v>
      </c>
      <c r="D63" s="53" t="s">
        <v>131</v>
      </c>
      <c r="E63" s="53" t="s">
        <v>394</v>
      </c>
      <c r="F63" s="85">
        <v>4.299652203020397</v>
      </c>
      <c r="G63" s="90">
        <v>-0.63450760972038922</v>
      </c>
      <c r="H63" s="85">
        <v>-5.2538921723588622E-2</v>
      </c>
      <c r="I63" s="91">
        <v>-0.58196868799680057</v>
      </c>
    </row>
    <row r="64" spans="2:9" x14ac:dyDescent="0.25">
      <c r="B64" s="52">
        <v>2415</v>
      </c>
      <c r="C64" s="53" t="s">
        <v>407</v>
      </c>
      <c r="D64" s="53" t="s">
        <v>131</v>
      </c>
      <c r="E64" s="53" t="s">
        <v>394</v>
      </c>
      <c r="F64" s="85">
        <v>4.299652203020397</v>
      </c>
      <c r="G64" s="90">
        <v>9.3578691239236157E-3</v>
      </c>
      <c r="H64" s="85">
        <v>0.36281575512504899</v>
      </c>
      <c r="I64" s="91">
        <v>-0.35345788600112538</v>
      </c>
    </row>
    <row r="65" spans="2:9" x14ac:dyDescent="0.25">
      <c r="B65" s="52">
        <v>2701</v>
      </c>
      <c r="C65" s="53" t="s">
        <v>408</v>
      </c>
      <c r="D65" s="53" t="s">
        <v>133</v>
      </c>
      <c r="E65" s="53" t="s">
        <v>409</v>
      </c>
      <c r="F65" s="85">
        <v>4.299652203020397</v>
      </c>
      <c r="G65" s="90">
        <v>-0.86289853037247488</v>
      </c>
      <c r="H65" s="85">
        <v>-0.39685505486204131</v>
      </c>
      <c r="I65" s="91">
        <v>-0.46604347551043362</v>
      </c>
    </row>
    <row r="66" spans="2:9" x14ac:dyDescent="0.25">
      <c r="B66" s="52">
        <v>2702</v>
      </c>
      <c r="C66" s="53" t="s">
        <v>410</v>
      </c>
      <c r="D66" s="53" t="s">
        <v>133</v>
      </c>
      <c r="E66" s="53" t="s">
        <v>409</v>
      </c>
      <c r="F66" s="85">
        <v>4.299652203020397</v>
      </c>
      <c r="G66" s="90">
        <v>-0.41876647300971542</v>
      </c>
      <c r="H66" s="85">
        <v>0.23610994570516411</v>
      </c>
      <c r="I66" s="91">
        <v>-0.65487641871487956</v>
      </c>
    </row>
    <row r="67" spans="2:9" x14ac:dyDescent="0.25">
      <c r="B67" s="52">
        <v>2703</v>
      </c>
      <c r="C67" s="53" t="s">
        <v>411</v>
      </c>
      <c r="D67" s="53" t="s">
        <v>133</v>
      </c>
      <c r="E67" s="53" t="s">
        <v>409</v>
      </c>
      <c r="F67" s="85">
        <v>4.299652203020397</v>
      </c>
      <c r="G67" s="90">
        <v>-0.99389943193277763</v>
      </c>
      <c r="H67" s="85">
        <v>0.19836855568886699</v>
      </c>
      <c r="I67" s="91">
        <v>-1.1922679876216451</v>
      </c>
    </row>
    <row r="68" spans="2:9" x14ac:dyDescent="0.25">
      <c r="B68" s="52">
        <v>2704</v>
      </c>
      <c r="C68" s="53" t="s">
        <v>412</v>
      </c>
      <c r="D68" s="53" t="s">
        <v>133</v>
      </c>
      <c r="E68" s="53" t="s">
        <v>409</v>
      </c>
      <c r="F68" s="85">
        <v>4.299652203020397</v>
      </c>
      <c r="G68" s="90">
        <v>0.28075630716826561</v>
      </c>
      <c r="H68" s="85">
        <v>0.62902624584707134</v>
      </c>
      <c r="I68" s="91">
        <v>-0.34826993867880568</v>
      </c>
    </row>
    <row r="69" spans="2:9" x14ac:dyDescent="0.25">
      <c r="B69" s="52">
        <v>2705</v>
      </c>
      <c r="C69" s="53" t="s">
        <v>413</v>
      </c>
      <c r="D69" s="53" t="s">
        <v>133</v>
      </c>
      <c r="E69" s="53" t="s">
        <v>409</v>
      </c>
      <c r="F69" s="85">
        <v>4.299652203020397</v>
      </c>
      <c r="G69" s="90">
        <v>-0.33879467293211268</v>
      </c>
      <c r="H69" s="85">
        <v>-0.14450862469653031</v>
      </c>
      <c r="I69" s="91">
        <v>-0.19428604823558249</v>
      </c>
    </row>
    <row r="70" spans="2:9" x14ac:dyDescent="0.25">
      <c r="B70" s="52">
        <v>2706</v>
      </c>
      <c r="C70" s="53" t="s">
        <v>414</v>
      </c>
      <c r="D70" s="53" t="s">
        <v>133</v>
      </c>
      <c r="E70" s="53" t="s">
        <v>409</v>
      </c>
      <c r="F70" s="85">
        <v>4.299652203020397</v>
      </c>
      <c r="G70" s="90">
        <v>-0.31201046622155038</v>
      </c>
      <c r="H70" s="85">
        <v>-0.12693180684954161</v>
      </c>
      <c r="I70" s="91">
        <v>-0.18507865937200879</v>
      </c>
    </row>
    <row r="71" spans="2:9" x14ac:dyDescent="0.25">
      <c r="B71" s="52">
        <v>2707</v>
      </c>
      <c r="C71" s="53" t="s">
        <v>415</v>
      </c>
      <c r="D71" s="53" t="s">
        <v>133</v>
      </c>
      <c r="E71" s="53" t="s">
        <v>409</v>
      </c>
      <c r="F71" s="85">
        <v>4.299652203020397</v>
      </c>
      <c r="G71" s="90">
        <v>-0.96224497186687752</v>
      </c>
      <c r="H71" s="85">
        <v>-0.16118985817351911</v>
      </c>
      <c r="I71" s="91">
        <v>-0.80105511369335847</v>
      </c>
    </row>
    <row r="72" spans="2:9" x14ac:dyDescent="0.25">
      <c r="B72" s="52">
        <v>2708</v>
      </c>
      <c r="C72" s="53" t="s">
        <v>416</v>
      </c>
      <c r="D72" s="53" t="s">
        <v>133</v>
      </c>
      <c r="E72" s="53" t="s">
        <v>409</v>
      </c>
      <c r="F72" s="85">
        <v>4.299652203020397</v>
      </c>
      <c r="G72" s="90">
        <v>-0.1146400289294266</v>
      </c>
      <c r="H72" s="85">
        <v>0.31206698904024932</v>
      </c>
      <c r="I72" s="91">
        <v>-0.42670701796967592</v>
      </c>
    </row>
    <row r="73" spans="2:9" x14ac:dyDescent="0.25">
      <c r="B73" s="52">
        <v>2709</v>
      </c>
      <c r="C73" s="53" t="s">
        <v>417</v>
      </c>
      <c r="D73" s="53" t="s">
        <v>133</v>
      </c>
      <c r="E73" s="53" t="s">
        <v>409</v>
      </c>
      <c r="F73" s="85">
        <v>4.299652203020397</v>
      </c>
      <c r="G73" s="90">
        <v>-0.2644982277743656</v>
      </c>
      <c r="H73" s="85">
        <v>0.50341041468767267</v>
      </c>
      <c r="I73" s="91">
        <v>-0.76790864246203827</v>
      </c>
    </row>
    <row r="74" spans="2:9" x14ac:dyDescent="0.25">
      <c r="B74" s="52">
        <v>2710</v>
      </c>
      <c r="C74" s="53" t="s">
        <v>418</v>
      </c>
      <c r="D74" s="53" t="s">
        <v>133</v>
      </c>
      <c r="E74" s="53" t="s">
        <v>409</v>
      </c>
      <c r="F74" s="85">
        <v>4.299652203020397</v>
      </c>
      <c r="G74" s="90">
        <v>-0.86750503210249319</v>
      </c>
      <c r="H74" s="85">
        <v>-0.3513219196989309</v>
      </c>
      <c r="I74" s="91">
        <v>-0.51618311240356229</v>
      </c>
    </row>
    <row r="75" spans="2:9" x14ac:dyDescent="0.25">
      <c r="B75" s="52">
        <v>2711</v>
      </c>
      <c r="C75" s="53" t="s">
        <v>419</v>
      </c>
      <c r="D75" s="53" t="s">
        <v>133</v>
      </c>
      <c r="E75" s="53" t="s">
        <v>409</v>
      </c>
      <c r="F75" s="85">
        <v>4.299652203020397</v>
      </c>
      <c r="G75" s="90">
        <v>-0.60778300456613543</v>
      </c>
      <c r="H75" s="85">
        <v>-0.17371580744422521</v>
      </c>
      <c r="I75" s="91">
        <v>-0.43406719712191022</v>
      </c>
    </row>
    <row r="76" spans="2:9" x14ac:dyDescent="0.25">
      <c r="B76" s="52">
        <v>2712</v>
      </c>
      <c r="C76" s="53" t="s">
        <v>420</v>
      </c>
      <c r="D76" s="53" t="s">
        <v>133</v>
      </c>
      <c r="E76" s="53" t="s">
        <v>409</v>
      </c>
      <c r="F76" s="85">
        <v>4.299652203020397</v>
      </c>
      <c r="G76" s="90">
        <v>-1.071890431708721</v>
      </c>
      <c r="H76" s="85">
        <v>-0.51743460277256148</v>
      </c>
      <c r="I76" s="91">
        <v>-0.55445582893615952</v>
      </c>
    </row>
    <row r="77" spans="2:9" x14ac:dyDescent="0.25">
      <c r="B77" s="52">
        <v>2713</v>
      </c>
      <c r="C77" s="53" t="s">
        <v>421</v>
      </c>
      <c r="D77" s="53" t="s">
        <v>133</v>
      </c>
      <c r="E77" s="53" t="s">
        <v>409</v>
      </c>
      <c r="F77" s="85">
        <v>4.299652203020397</v>
      </c>
      <c r="G77" s="90">
        <v>-0.84442805311112046</v>
      </c>
      <c r="H77" s="85">
        <v>-0.1147654806316088</v>
      </c>
      <c r="I77" s="91">
        <v>-0.72966257247951172</v>
      </c>
    </row>
    <row r="78" spans="2:9" x14ac:dyDescent="0.25">
      <c r="B78" s="52">
        <v>2714</v>
      </c>
      <c r="C78" s="53" t="s">
        <v>3</v>
      </c>
      <c r="D78" s="53" t="s">
        <v>133</v>
      </c>
      <c r="E78" s="53" t="s">
        <v>409</v>
      </c>
      <c r="F78" s="85">
        <v>4.299652203020397</v>
      </c>
      <c r="G78" s="90">
        <v>2.6389743316928418</v>
      </c>
      <c r="H78" s="85">
        <v>0.85047014781222319</v>
      </c>
      <c r="I78" s="91">
        <v>1.788504183880619</v>
      </c>
    </row>
    <row r="79" spans="2:9" x14ac:dyDescent="0.25">
      <c r="B79" s="52">
        <v>2715</v>
      </c>
      <c r="C79" s="53" t="s">
        <v>422</v>
      </c>
      <c r="D79" s="53" t="s">
        <v>133</v>
      </c>
      <c r="E79" s="53" t="s">
        <v>409</v>
      </c>
      <c r="F79" s="85">
        <v>4.299652203020397</v>
      </c>
      <c r="G79" s="90">
        <v>0.49975415390945671</v>
      </c>
      <c r="H79" s="85">
        <v>0.380820212605887</v>
      </c>
      <c r="I79" s="91">
        <v>0.1189339413035697</v>
      </c>
    </row>
    <row r="80" spans="2:9" x14ac:dyDescent="0.25">
      <c r="B80" s="52">
        <v>2716</v>
      </c>
      <c r="C80" s="53" t="s">
        <v>423</v>
      </c>
      <c r="D80" s="53" t="s">
        <v>133</v>
      </c>
      <c r="E80" s="53" t="s">
        <v>409</v>
      </c>
      <c r="F80" s="85">
        <v>4.299652203020397</v>
      </c>
      <c r="G80" s="90">
        <v>0.82978491218543893</v>
      </c>
      <c r="H80" s="85">
        <v>0.49048535048735881</v>
      </c>
      <c r="I80" s="91">
        <v>0.33929956169808012</v>
      </c>
    </row>
    <row r="81" spans="2:9" x14ac:dyDescent="0.25">
      <c r="B81" s="52">
        <v>2717</v>
      </c>
      <c r="C81" s="53" t="s">
        <v>424</v>
      </c>
      <c r="D81" s="53" t="s">
        <v>133</v>
      </c>
      <c r="E81" s="53" t="s">
        <v>409</v>
      </c>
      <c r="F81" s="85">
        <v>4.299652203020397</v>
      </c>
      <c r="G81" s="90">
        <v>-0.59722346394390236</v>
      </c>
      <c r="H81" s="85">
        <v>-0.33218528081613152</v>
      </c>
      <c r="I81" s="91">
        <v>-0.26503818312777078</v>
      </c>
    </row>
    <row r="82" spans="2:9" x14ac:dyDescent="0.25">
      <c r="B82" s="52">
        <v>2718</v>
      </c>
      <c r="C82" s="53" t="s">
        <v>425</v>
      </c>
      <c r="D82" s="53" t="s">
        <v>133</v>
      </c>
      <c r="E82" s="53" t="s">
        <v>409</v>
      </c>
      <c r="F82" s="85">
        <v>4.299652203020397</v>
      </c>
      <c r="G82" s="90">
        <v>-1.0285849673420719</v>
      </c>
      <c r="H82" s="85">
        <v>6.5543975703725929E-3</v>
      </c>
      <c r="I82" s="91">
        <v>-1.035139364912445</v>
      </c>
    </row>
    <row r="83" spans="2:9" x14ac:dyDescent="0.25">
      <c r="B83" s="52">
        <v>2801</v>
      </c>
      <c r="C83" s="53" t="s">
        <v>426</v>
      </c>
      <c r="D83" s="53" t="s">
        <v>153</v>
      </c>
      <c r="E83" s="53" t="s">
        <v>427</v>
      </c>
      <c r="F83" s="85">
        <v>4.299652203020397</v>
      </c>
      <c r="G83" s="90">
        <v>-0.61627517988690284</v>
      </c>
      <c r="H83" s="85">
        <v>-6.1582071666953148E-2</v>
      </c>
      <c r="I83" s="91">
        <v>-0.55469310821994966</v>
      </c>
    </row>
    <row r="84" spans="2:9" x14ac:dyDescent="0.25">
      <c r="B84" s="52">
        <v>2802</v>
      </c>
      <c r="C84" s="53" t="s">
        <v>428</v>
      </c>
      <c r="D84" s="53" t="s">
        <v>153</v>
      </c>
      <c r="E84" s="53" t="s">
        <v>427</v>
      </c>
      <c r="F84" s="85">
        <v>4.299652203020397</v>
      </c>
      <c r="G84" s="90">
        <v>-0.44339033962190488</v>
      </c>
      <c r="H84" s="85">
        <v>0.30691216029651602</v>
      </c>
      <c r="I84" s="91">
        <v>-0.75030249991842091</v>
      </c>
    </row>
    <row r="85" spans="2:9" x14ac:dyDescent="0.25">
      <c r="B85" s="52">
        <v>2803</v>
      </c>
      <c r="C85" s="53" t="s">
        <v>429</v>
      </c>
      <c r="D85" s="53" t="s">
        <v>153</v>
      </c>
      <c r="E85" s="53" t="s">
        <v>427</v>
      </c>
      <c r="F85" s="85">
        <v>4.299652203020397</v>
      </c>
      <c r="G85" s="90">
        <v>-1.4386602656162579</v>
      </c>
      <c r="H85" s="85">
        <v>-0.4272983650073498</v>
      </c>
      <c r="I85" s="91">
        <v>-1.0113619006089081</v>
      </c>
    </row>
    <row r="86" spans="2:9" x14ac:dyDescent="0.25">
      <c r="B86" s="52">
        <v>2804</v>
      </c>
      <c r="C86" s="53" t="s">
        <v>430</v>
      </c>
      <c r="D86" s="53" t="s">
        <v>153</v>
      </c>
      <c r="E86" s="53" t="s">
        <v>427</v>
      </c>
      <c r="F86" s="85">
        <v>4.299652203020397</v>
      </c>
      <c r="G86" s="90">
        <v>-0.20678791083931439</v>
      </c>
      <c r="H86" s="85">
        <v>0.21341599652200749</v>
      </c>
      <c r="I86" s="91">
        <v>-0.42020390736132202</v>
      </c>
    </row>
    <row r="87" spans="2:9" x14ac:dyDescent="0.25">
      <c r="B87" s="52">
        <v>2805</v>
      </c>
      <c r="C87" s="53" t="s">
        <v>431</v>
      </c>
      <c r="D87" s="53" t="s">
        <v>153</v>
      </c>
      <c r="E87" s="53" t="s">
        <v>427</v>
      </c>
      <c r="F87" s="85">
        <v>4.299652203020397</v>
      </c>
      <c r="G87" s="90">
        <v>-1.2754096590270101</v>
      </c>
      <c r="H87" s="85">
        <v>-0.45557873695222367</v>
      </c>
      <c r="I87" s="91">
        <v>-0.81983092207478592</v>
      </c>
    </row>
    <row r="88" spans="2:9" x14ac:dyDescent="0.25">
      <c r="B88" s="52">
        <v>2806</v>
      </c>
      <c r="C88" s="53" t="s">
        <v>432</v>
      </c>
      <c r="D88" s="53" t="s">
        <v>153</v>
      </c>
      <c r="E88" s="53" t="s">
        <v>427</v>
      </c>
      <c r="F88" s="85">
        <v>4.299652203020397</v>
      </c>
      <c r="G88" s="90">
        <v>-1.039086039410509</v>
      </c>
      <c r="H88" s="85">
        <v>-0.20704340617802511</v>
      </c>
      <c r="I88" s="91">
        <v>-0.83204263323248406</v>
      </c>
    </row>
    <row r="89" spans="2:9" x14ac:dyDescent="0.25">
      <c r="B89" s="52">
        <v>2807</v>
      </c>
      <c r="C89" s="53" t="s">
        <v>433</v>
      </c>
      <c r="D89" s="53" t="s">
        <v>153</v>
      </c>
      <c r="E89" s="53" t="s">
        <v>427</v>
      </c>
      <c r="F89" s="85">
        <v>4.299652203020397</v>
      </c>
      <c r="G89" s="90">
        <v>-0.72998676175974386</v>
      </c>
      <c r="H89" s="85">
        <v>-0.39090362033050419</v>
      </c>
      <c r="I89" s="91">
        <v>-0.33908314142923962</v>
      </c>
    </row>
    <row r="90" spans="2:9" x14ac:dyDescent="0.25">
      <c r="B90" s="52">
        <v>2808</v>
      </c>
      <c r="C90" s="53" t="s">
        <v>434</v>
      </c>
      <c r="D90" s="53" t="s">
        <v>153</v>
      </c>
      <c r="E90" s="53" t="s">
        <v>427</v>
      </c>
      <c r="F90" s="85">
        <v>4.299652203020397</v>
      </c>
      <c r="G90" s="90">
        <v>-0.71106003086192315</v>
      </c>
      <c r="H90" s="85">
        <v>-0.41950139394629932</v>
      </c>
      <c r="I90" s="91">
        <v>-0.29155863691562378</v>
      </c>
    </row>
    <row r="91" spans="2:9" x14ac:dyDescent="0.25">
      <c r="B91" s="52">
        <v>2809</v>
      </c>
      <c r="C91" s="53" t="s">
        <v>435</v>
      </c>
      <c r="D91" s="53" t="s">
        <v>153</v>
      </c>
      <c r="E91" s="53" t="s">
        <v>427</v>
      </c>
      <c r="F91" s="85">
        <v>4.299652203020397</v>
      </c>
      <c r="G91" s="90">
        <v>-1.0477058074904699</v>
      </c>
      <c r="H91" s="85">
        <v>-0.24133943332515731</v>
      </c>
      <c r="I91" s="91">
        <v>-0.80636637416531254</v>
      </c>
    </row>
    <row r="92" spans="2:9" x14ac:dyDescent="0.25">
      <c r="B92" s="52">
        <v>2810</v>
      </c>
      <c r="C92" s="53" t="s">
        <v>436</v>
      </c>
      <c r="D92" s="53" t="s">
        <v>153</v>
      </c>
      <c r="E92" s="53" t="s">
        <v>427</v>
      </c>
      <c r="F92" s="85">
        <v>4.299652203020397</v>
      </c>
      <c r="G92" s="90">
        <v>-0.3929047301731054</v>
      </c>
      <c r="H92" s="85">
        <v>0.54948766335686638</v>
      </c>
      <c r="I92" s="91">
        <v>-0.94239239352997173</v>
      </c>
    </row>
    <row r="93" spans="2:9" x14ac:dyDescent="0.25">
      <c r="B93" s="52">
        <v>2811</v>
      </c>
      <c r="C93" s="53" t="s">
        <v>437</v>
      </c>
      <c r="D93" s="53" t="s">
        <v>153</v>
      </c>
      <c r="E93" s="53" t="s">
        <v>427</v>
      </c>
      <c r="F93" s="85">
        <v>4.299652203020397</v>
      </c>
      <c r="G93" s="90">
        <v>1.9850940646867199</v>
      </c>
      <c r="H93" s="85">
        <v>2.2659736742293841</v>
      </c>
      <c r="I93" s="91">
        <v>-0.28087960954266422</v>
      </c>
    </row>
    <row r="94" spans="2:9" x14ac:dyDescent="0.25">
      <c r="B94" s="52">
        <v>2812</v>
      </c>
      <c r="C94" s="53" t="s">
        <v>438</v>
      </c>
      <c r="D94" s="53" t="s">
        <v>153</v>
      </c>
      <c r="E94" s="53" t="s">
        <v>427</v>
      </c>
      <c r="F94" s="85">
        <v>4.299652203020397</v>
      </c>
      <c r="G94" s="90">
        <v>-1.1253921762560499</v>
      </c>
      <c r="H94" s="85">
        <v>-0.1728101312234071</v>
      </c>
      <c r="I94" s="91">
        <v>-0.95258204503264265</v>
      </c>
    </row>
    <row r="95" spans="2:9" x14ac:dyDescent="0.25">
      <c r="B95" s="52">
        <v>2813</v>
      </c>
      <c r="C95" s="53" t="s">
        <v>439</v>
      </c>
      <c r="D95" s="53" t="s">
        <v>153</v>
      </c>
      <c r="E95" s="53" t="s">
        <v>427</v>
      </c>
      <c r="F95" s="85">
        <v>4.299652203020397</v>
      </c>
      <c r="G95" s="90">
        <v>-0.28889590295748968</v>
      </c>
      <c r="H95" s="85">
        <v>-0.23479773492431211</v>
      </c>
      <c r="I95" s="91">
        <v>-5.4098168033177602E-2</v>
      </c>
    </row>
    <row r="96" spans="2:9" x14ac:dyDescent="0.25">
      <c r="B96" s="52">
        <v>2814</v>
      </c>
      <c r="C96" s="53" t="s">
        <v>440</v>
      </c>
      <c r="D96" s="53" t="s">
        <v>153</v>
      </c>
      <c r="E96" s="53" t="s">
        <v>427</v>
      </c>
      <c r="F96" s="85">
        <v>4.299652203020397</v>
      </c>
      <c r="G96" s="90">
        <v>-0.75910685122272881</v>
      </c>
      <c r="H96" s="85">
        <v>-8.0080310987874961E-3</v>
      </c>
      <c r="I96" s="91">
        <v>-0.75109882012394136</v>
      </c>
    </row>
    <row r="97" spans="2:9" x14ac:dyDescent="0.25">
      <c r="B97" s="52">
        <v>2815</v>
      </c>
      <c r="C97" s="53" t="s">
        <v>33</v>
      </c>
      <c r="D97" s="53" t="s">
        <v>153</v>
      </c>
      <c r="E97" s="53" t="s">
        <v>427</v>
      </c>
      <c r="F97" s="85">
        <v>4.299652203020397</v>
      </c>
      <c r="G97" s="90">
        <v>-0.85519465303061315</v>
      </c>
      <c r="H97" s="85">
        <v>-0.42636036254824411</v>
      </c>
      <c r="I97" s="91">
        <v>-0.4288342904823691</v>
      </c>
    </row>
    <row r="98" spans="2:9" x14ac:dyDescent="0.25">
      <c r="B98" s="52">
        <v>2816</v>
      </c>
      <c r="C98" s="53" t="s">
        <v>441</v>
      </c>
      <c r="D98" s="53" t="s">
        <v>153</v>
      </c>
      <c r="E98" s="53" t="s">
        <v>427</v>
      </c>
      <c r="F98" s="85">
        <v>4.299652203020397</v>
      </c>
      <c r="G98" s="90">
        <v>-1.0565495467832591</v>
      </c>
      <c r="H98" s="85">
        <v>-0.3374861260795895</v>
      </c>
      <c r="I98" s="91">
        <v>-0.71906342070366935</v>
      </c>
    </row>
    <row r="99" spans="2:9" x14ac:dyDescent="0.25">
      <c r="B99" s="52">
        <v>2817</v>
      </c>
      <c r="C99" s="53" t="s">
        <v>442</v>
      </c>
      <c r="D99" s="53" t="s">
        <v>153</v>
      </c>
      <c r="E99" s="53" t="s">
        <v>427</v>
      </c>
      <c r="F99" s="85">
        <v>4.299652203020397</v>
      </c>
      <c r="G99" s="90">
        <v>-0.28071388265196973</v>
      </c>
      <c r="H99" s="85">
        <v>3.6511217555769013E-2</v>
      </c>
      <c r="I99" s="91">
        <v>-0.31722510020773881</v>
      </c>
    </row>
    <row r="100" spans="2:9" x14ac:dyDescent="0.25">
      <c r="B100" s="52">
        <v>2818</v>
      </c>
      <c r="C100" s="53" t="s">
        <v>443</v>
      </c>
      <c r="D100" s="53" t="s">
        <v>153</v>
      </c>
      <c r="E100" s="53" t="s">
        <v>427</v>
      </c>
      <c r="F100" s="85">
        <v>4.299652203020397</v>
      </c>
      <c r="G100" s="90">
        <v>-0.69268131291143475</v>
      </c>
      <c r="H100" s="85">
        <v>-0.26352465619998178</v>
      </c>
      <c r="I100" s="91">
        <v>-0.42915665671145298</v>
      </c>
    </row>
    <row r="101" spans="2:9" x14ac:dyDescent="0.25">
      <c r="B101" s="52">
        <v>2819</v>
      </c>
      <c r="C101" s="53" t="s">
        <v>444</v>
      </c>
      <c r="D101" s="53" t="s">
        <v>153</v>
      </c>
      <c r="E101" s="53" t="s">
        <v>427</v>
      </c>
      <c r="F101" s="85">
        <v>4.299652203020397</v>
      </c>
      <c r="G101" s="90">
        <v>-1.3734329495937361</v>
      </c>
      <c r="H101" s="85">
        <v>-0.86453636752842378</v>
      </c>
      <c r="I101" s="91">
        <v>-0.50889658206531263</v>
      </c>
    </row>
    <row r="102" spans="2:9" x14ac:dyDescent="0.25">
      <c r="B102" s="52">
        <v>3201</v>
      </c>
      <c r="C102" s="53" t="s">
        <v>445</v>
      </c>
      <c r="D102" s="53" t="s">
        <v>189</v>
      </c>
      <c r="E102" s="53" t="s">
        <v>446</v>
      </c>
      <c r="F102" s="85">
        <v>4.299652203020397</v>
      </c>
      <c r="G102" s="90">
        <v>0.39194781642680721</v>
      </c>
      <c r="H102" s="85">
        <v>0.77893125373230698</v>
      </c>
      <c r="I102" s="91">
        <v>-0.38698343730549972</v>
      </c>
    </row>
    <row r="103" spans="2:9" x14ac:dyDescent="0.25">
      <c r="B103" s="52">
        <v>3202</v>
      </c>
      <c r="C103" s="53" t="s">
        <v>447</v>
      </c>
      <c r="D103" s="53" t="s">
        <v>189</v>
      </c>
      <c r="E103" s="53" t="s">
        <v>446</v>
      </c>
      <c r="F103" s="85">
        <v>4.299652203020397</v>
      </c>
      <c r="G103" s="90">
        <v>-0.29305633014218918</v>
      </c>
      <c r="H103" s="85">
        <v>-0.32918041967158063</v>
      </c>
      <c r="I103" s="91">
        <v>3.6124089529391307E-2</v>
      </c>
    </row>
    <row r="104" spans="2:9" x14ac:dyDescent="0.25">
      <c r="B104" s="52">
        <v>3203</v>
      </c>
      <c r="C104" s="53" t="s">
        <v>448</v>
      </c>
      <c r="D104" s="53" t="s">
        <v>189</v>
      </c>
      <c r="E104" s="53" t="s">
        <v>446</v>
      </c>
      <c r="F104" s="85">
        <v>4.299652203020397</v>
      </c>
      <c r="G104" s="90">
        <v>-1.061135624156333</v>
      </c>
      <c r="H104" s="85">
        <v>-0.32413083307569968</v>
      </c>
      <c r="I104" s="91">
        <v>-0.73700479108063355</v>
      </c>
    </row>
    <row r="105" spans="2:9" x14ac:dyDescent="0.25">
      <c r="B105" s="52">
        <v>3204</v>
      </c>
      <c r="C105" s="53" t="s">
        <v>449</v>
      </c>
      <c r="D105" s="53" t="s">
        <v>189</v>
      </c>
      <c r="E105" s="53" t="s">
        <v>446</v>
      </c>
      <c r="F105" s="85">
        <v>4.299652203020397</v>
      </c>
      <c r="G105" s="90">
        <v>0.2935277256897682</v>
      </c>
      <c r="H105" s="85">
        <v>0.57055581208134121</v>
      </c>
      <c r="I105" s="91">
        <v>-0.277028086391573</v>
      </c>
    </row>
    <row r="106" spans="2:9" x14ac:dyDescent="0.25">
      <c r="B106" s="52">
        <v>3205</v>
      </c>
      <c r="C106" s="53" t="s">
        <v>450</v>
      </c>
      <c r="D106" s="53" t="s">
        <v>189</v>
      </c>
      <c r="E106" s="53" t="s">
        <v>446</v>
      </c>
      <c r="F106" s="85">
        <v>4.299652203020397</v>
      </c>
      <c r="G106" s="90">
        <v>-0.50094306123499011</v>
      </c>
      <c r="H106" s="85">
        <v>-0.27992305741605211</v>
      </c>
      <c r="I106" s="91">
        <v>-0.22102000381893791</v>
      </c>
    </row>
    <row r="107" spans="2:9" x14ac:dyDescent="0.25">
      <c r="B107" s="52">
        <v>3206</v>
      </c>
      <c r="C107" s="53" t="s">
        <v>451</v>
      </c>
      <c r="D107" s="53" t="s">
        <v>189</v>
      </c>
      <c r="E107" s="53" t="s">
        <v>446</v>
      </c>
      <c r="F107" s="85">
        <v>4.299652203020397</v>
      </c>
      <c r="G107" s="90">
        <v>-0.44414362932156498</v>
      </c>
      <c r="H107" s="85">
        <v>-5.9711053812985297E-2</v>
      </c>
      <c r="I107" s="91">
        <v>-0.38443257550857968</v>
      </c>
    </row>
    <row r="108" spans="2:9" x14ac:dyDescent="0.25">
      <c r="B108" s="52">
        <v>3207</v>
      </c>
      <c r="C108" s="53" t="s">
        <v>452</v>
      </c>
      <c r="D108" s="53" t="s">
        <v>189</v>
      </c>
      <c r="E108" s="53" t="s">
        <v>446</v>
      </c>
      <c r="F108" s="85">
        <v>4.299652203020397</v>
      </c>
      <c r="G108" s="90">
        <v>0.46574911972098032</v>
      </c>
      <c r="H108" s="85">
        <v>4.5964733879982803E-2</v>
      </c>
      <c r="I108" s="91">
        <v>0.41978438584099748</v>
      </c>
    </row>
    <row r="109" spans="2:9" x14ac:dyDescent="0.25">
      <c r="B109" s="52">
        <v>3208</v>
      </c>
      <c r="C109" s="53" t="s">
        <v>453</v>
      </c>
      <c r="D109" s="53" t="s">
        <v>189</v>
      </c>
      <c r="E109" s="53" t="s">
        <v>446</v>
      </c>
      <c r="F109" s="85">
        <v>4.299652203020397</v>
      </c>
      <c r="G109" s="90">
        <v>-0.33059718413275679</v>
      </c>
      <c r="H109" s="85">
        <v>-0.44400884899003212</v>
      </c>
      <c r="I109" s="91">
        <v>0.1134116648572753</v>
      </c>
    </row>
    <row r="110" spans="2:9" x14ac:dyDescent="0.25">
      <c r="B110" s="52">
        <v>3209</v>
      </c>
      <c r="C110" s="53" t="s">
        <v>454</v>
      </c>
      <c r="D110" s="53" t="s">
        <v>189</v>
      </c>
      <c r="E110" s="53" t="s">
        <v>446</v>
      </c>
      <c r="F110" s="85">
        <v>4.299652203020397</v>
      </c>
      <c r="G110" s="90">
        <v>-0.55596939999192696</v>
      </c>
      <c r="H110" s="85">
        <v>-5.3860350019135667E-2</v>
      </c>
      <c r="I110" s="91">
        <v>-0.50210904997279138</v>
      </c>
    </row>
    <row r="111" spans="2:9" x14ac:dyDescent="0.25">
      <c r="B111" s="52">
        <v>3210</v>
      </c>
      <c r="C111" s="53" t="s">
        <v>455</v>
      </c>
      <c r="D111" s="53" t="s">
        <v>189</v>
      </c>
      <c r="E111" s="53" t="s">
        <v>446</v>
      </c>
      <c r="F111" s="85">
        <v>4.299652203020397</v>
      </c>
      <c r="G111" s="90">
        <v>-0.7681156878576284</v>
      </c>
      <c r="H111" s="85">
        <v>-0.33653127652075271</v>
      </c>
      <c r="I111" s="91">
        <v>-0.43158441133687558</v>
      </c>
    </row>
    <row r="112" spans="2:9" x14ac:dyDescent="0.25">
      <c r="B112" s="52">
        <v>3211</v>
      </c>
      <c r="C112" s="53" t="s">
        <v>456</v>
      </c>
      <c r="D112" s="53" t="s">
        <v>189</v>
      </c>
      <c r="E112" s="53" t="s">
        <v>446</v>
      </c>
      <c r="F112" s="85">
        <v>4.299652203020397</v>
      </c>
      <c r="G112" s="90">
        <v>0.3179629229409498</v>
      </c>
      <c r="H112" s="85">
        <v>0.1128517693194967</v>
      </c>
      <c r="I112" s="91">
        <v>0.20511115362145321</v>
      </c>
    </row>
    <row r="113" spans="2:9" x14ac:dyDescent="0.25">
      <c r="B113" s="52">
        <v>3212</v>
      </c>
      <c r="C113" s="53" t="s">
        <v>457</v>
      </c>
      <c r="D113" s="53" t="s">
        <v>189</v>
      </c>
      <c r="E113" s="53" t="s">
        <v>446</v>
      </c>
      <c r="F113" s="85">
        <v>4.299652203020397</v>
      </c>
      <c r="G113" s="90">
        <v>-0.2088665373899512</v>
      </c>
      <c r="H113" s="85">
        <v>1.1765946285097429E-2</v>
      </c>
      <c r="I113" s="91">
        <v>-0.2206324836750487</v>
      </c>
    </row>
    <row r="114" spans="2:9" x14ac:dyDescent="0.25">
      <c r="B114" s="52">
        <v>3213</v>
      </c>
      <c r="C114" s="53" t="s">
        <v>458</v>
      </c>
      <c r="D114" s="53" t="s">
        <v>189</v>
      </c>
      <c r="E114" s="53" t="s">
        <v>446</v>
      </c>
      <c r="F114" s="85">
        <v>4.299652203020397</v>
      </c>
      <c r="G114" s="90">
        <v>-0.65595289433765835</v>
      </c>
      <c r="H114" s="85">
        <v>-0.28800005507197551</v>
      </c>
      <c r="I114" s="91">
        <v>-0.3679528392656829</v>
      </c>
    </row>
    <row r="115" spans="2:9" x14ac:dyDescent="0.25">
      <c r="B115" s="52">
        <v>3214</v>
      </c>
      <c r="C115" s="53" t="s">
        <v>59</v>
      </c>
      <c r="D115" s="53" t="s">
        <v>189</v>
      </c>
      <c r="E115" s="53" t="s">
        <v>446</v>
      </c>
      <c r="F115" s="85">
        <v>4.299652203020397</v>
      </c>
      <c r="G115" s="90">
        <v>-1.1734608167664711</v>
      </c>
      <c r="H115" s="85">
        <v>-0.86548918690350096</v>
      </c>
      <c r="I115" s="91">
        <v>-0.30797162986296978</v>
      </c>
    </row>
    <row r="116" spans="2:9" x14ac:dyDescent="0.25">
      <c r="B116" s="52">
        <v>3215</v>
      </c>
      <c r="C116" s="53" t="s">
        <v>459</v>
      </c>
      <c r="D116" s="53" t="s">
        <v>189</v>
      </c>
      <c r="E116" s="53" t="s">
        <v>446</v>
      </c>
      <c r="F116" s="85">
        <v>4.299652203020397</v>
      </c>
      <c r="G116" s="90">
        <v>-0.3220175919063602</v>
      </c>
      <c r="H116" s="85">
        <v>-5.0640346124832258E-2</v>
      </c>
      <c r="I116" s="91">
        <v>-0.27137724578152789</v>
      </c>
    </row>
    <row r="117" spans="2:9" x14ac:dyDescent="0.25">
      <c r="B117" s="52">
        <v>3216</v>
      </c>
      <c r="C117" s="53" t="s">
        <v>45</v>
      </c>
      <c r="D117" s="53" t="s">
        <v>189</v>
      </c>
      <c r="E117" s="53" t="s">
        <v>446</v>
      </c>
      <c r="F117" s="85">
        <v>4.299652203020397</v>
      </c>
      <c r="G117" s="90">
        <v>-0.45494015800029858</v>
      </c>
      <c r="H117" s="85">
        <v>-0.27405055012430379</v>
      </c>
      <c r="I117" s="91">
        <v>-0.18088960787599481</v>
      </c>
    </row>
    <row r="118" spans="2:9" x14ac:dyDescent="0.25">
      <c r="B118" s="52">
        <v>3217</v>
      </c>
      <c r="C118" s="53" t="s">
        <v>460</v>
      </c>
      <c r="D118" s="53" t="s">
        <v>189</v>
      </c>
      <c r="E118" s="53" t="s">
        <v>446</v>
      </c>
      <c r="F118" s="85">
        <v>4.299652203020397</v>
      </c>
      <c r="G118" s="90">
        <v>-0.43846891996142418</v>
      </c>
      <c r="H118" s="85">
        <v>-3.7968396793070729E-2</v>
      </c>
      <c r="I118" s="91">
        <v>-0.40050052316835338</v>
      </c>
    </row>
    <row r="119" spans="2:9" x14ac:dyDescent="0.25">
      <c r="B119" s="52">
        <v>3218</v>
      </c>
      <c r="C119" s="53" t="s">
        <v>461</v>
      </c>
      <c r="D119" s="53" t="s">
        <v>189</v>
      </c>
      <c r="E119" s="53" t="s">
        <v>446</v>
      </c>
      <c r="F119" s="85">
        <v>4.299652203020397</v>
      </c>
      <c r="G119" s="90">
        <v>-0.58258606992309503</v>
      </c>
      <c r="H119" s="85">
        <v>-0.3249574642513065</v>
      </c>
      <c r="I119" s="91">
        <v>-0.25762860567178858</v>
      </c>
    </row>
    <row r="120" spans="2:9" x14ac:dyDescent="0.25">
      <c r="B120" s="52">
        <v>3219</v>
      </c>
      <c r="C120" s="53" t="s">
        <v>462</v>
      </c>
      <c r="D120" s="53" t="s">
        <v>189</v>
      </c>
      <c r="E120" s="53" t="s">
        <v>446</v>
      </c>
      <c r="F120" s="85">
        <v>4.299652203020397</v>
      </c>
      <c r="G120" s="90">
        <v>-0.62261506195405392</v>
      </c>
      <c r="H120" s="85">
        <v>-0.39797897061135651</v>
      </c>
      <c r="I120" s="91">
        <v>-0.2246360913426976</v>
      </c>
    </row>
    <row r="121" spans="2:9" x14ac:dyDescent="0.25">
      <c r="B121" s="52">
        <v>3220</v>
      </c>
      <c r="C121" s="53" t="s">
        <v>463</v>
      </c>
      <c r="D121" s="53" t="s">
        <v>189</v>
      </c>
      <c r="E121" s="53" t="s">
        <v>446</v>
      </c>
      <c r="F121" s="85">
        <v>4.299652203020397</v>
      </c>
      <c r="G121" s="90">
        <v>-0.78925532678354315</v>
      </c>
      <c r="H121" s="85">
        <v>-0.31491764109659509</v>
      </c>
      <c r="I121" s="91">
        <v>-0.47433768568694801</v>
      </c>
    </row>
    <row r="122" spans="2:9" x14ac:dyDescent="0.25">
      <c r="B122" s="52">
        <v>3221</v>
      </c>
      <c r="C122" s="53" t="s">
        <v>464</v>
      </c>
      <c r="D122" s="53" t="s">
        <v>189</v>
      </c>
      <c r="E122" s="53" t="s">
        <v>446</v>
      </c>
      <c r="F122" s="85">
        <v>4.299652203020397</v>
      </c>
      <c r="G122" s="90">
        <v>-0.69179377354949367</v>
      </c>
      <c r="H122" s="85">
        <v>-3.3808265377282258E-2</v>
      </c>
      <c r="I122" s="91">
        <v>-0.65798550817221146</v>
      </c>
    </row>
    <row r="123" spans="2:9" x14ac:dyDescent="0.25">
      <c r="B123" s="52">
        <v>3222</v>
      </c>
      <c r="C123" s="53" t="s">
        <v>465</v>
      </c>
      <c r="D123" s="53" t="s">
        <v>189</v>
      </c>
      <c r="E123" s="53" t="s">
        <v>446</v>
      </c>
      <c r="F123" s="85">
        <v>4.299652203020397</v>
      </c>
      <c r="G123" s="90">
        <v>0.34234087542801611</v>
      </c>
      <c r="H123" s="85">
        <v>0.13438311098163211</v>
      </c>
      <c r="I123" s="91">
        <v>0.207957764446384</v>
      </c>
    </row>
    <row r="124" spans="2:9" x14ac:dyDescent="0.25">
      <c r="B124" s="52">
        <v>4401</v>
      </c>
      <c r="C124" s="53" t="s">
        <v>466</v>
      </c>
      <c r="D124" s="53" t="s">
        <v>467</v>
      </c>
      <c r="E124" s="53" t="s">
        <v>468</v>
      </c>
      <c r="F124" s="85">
        <v>4.299652203020397</v>
      </c>
      <c r="G124" s="90">
        <v>-0.23696806379827909</v>
      </c>
      <c r="H124" s="85">
        <v>6.4668190469214765E-2</v>
      </c>
      <c r="I124" s="91">
        <v>-0.30163625426749402</v>
      </c>
    </row>
    <row r="125" spans="2:9" x14ac:dyDescent="0.25">
      <c r="B125" s="52">
        <v>4402</v>
      </c>
      <c r="C125" s="53" t="s">
        <v>469</v>
      </c>
      <c r="D125" s="53" t="s">
        <v>467</v>
      </c>
      <c r="E125" s="53" t="s">
        <v>468</v>
      </c>
      <c r="F125" s="85">
        <v>4.299652203020397</v>
      </c>
      <c r="G125" s="90">
        <v>-0.97245763709651001</v>
      </c>
      <c r="H125" s="85">
        <v>-0.1516286914539263</v>
      </c>
      <c r="I125" s="91">
        <v>-0.82082894564258357</v>
      </c>
    </row>
    <row r="126" spans="2:9" x14ac:dyDescent="0.25">
      <c r="B126" s="52">
        <v>4403</v>
      </c>
      <c r="C126" s="53" t="s">
        <v>470</v>
      </c>
      <c r="D126" s="53" t="s">
        <v>467</v>
      </c>
      <c r="E126" s="53" t="s">
        <v>468</v>
      </c>
      <c r="F126" s="85">
        <v>4.299652203020397</v>
      </c>
      <c r="G126" s="90">
        <v>-0.25587859119724271</v>
      </c>
      <c r="H126" s="85">
        <v>-0.41366079904290082</v>
      </c>
      <c r="I126" s="91">
        <v>0.157782207845658</v>
      </c>
    </row>
    <row r="127" spans="2:9" x14ac:dyDescent="0.25">
      <c r="B127" s="52">
        <v>4404</v>
      </c>
      <c r="C127" s="53" t="s">
        <v>471</v>
      </c>
      <c r="D127" s="53" t="s">
        <v>467</v>
      </c>
      <c r="E127" s="53" t="s">
        <v>468</v>
      </c>
      <c r="F127" s="85">
        <v>4.299652203020397</v>
      </c>
      <c r="G127" s="90">
        <v>0.11483217209328379</v>
      </c>
      <c r="H127" s="85">
        <v>0.14468504376194169</v>
      </c>
      <c r="I127" s="91">
        <v>-2.985287166865783E-2</v>
      </c>
    </row>
    <row r="128" spans="2:9" x14ac:dyDescent="0.25">
      <c r="B128" s="52">
        <v>4405</v>
      </c>
      <c r="C128" s="53" t="s">
        <v>472</v>
      </c>
      <c r="D128" s="53" t="s">
        <v>467</v>
      </c>
      <c r="E128" s="53" t="s">
        <v>468</v>
      </c>
      <c r="F128" s="85">
        <v>4.299652203020397</v>
      </c>
      <c r="G128" s="90">
        <v>0.7550627989977734</v>
      </c>
      <c r="H128" s="85">
        <v>0.49133528545175048</v>
      </c>
      <c r="I128" s="91">
        <v>0.26372751354602292</v>
      </c>
    </row>
    <row r="129" spans="2:9" x14ac:dyDescent="0.25">
      <c r="B129" s="52">
        <v>4406</v>
      </c>
      <c r="C129" s="53" t="s">
        <v>473</v>
      </c>
      <c r="D129" s="53" t="s">
        <v>467</v>
      </c>
      <c r="E129" s="53" t="s">
        <v>468</v>
      </c>
      <c r="F129" s="85">
        <v>4.299652203020397</v>
      </c>
      <c r="G129" s="90">
        <v>-0.57581452436549307</v>
      </c>
      <c r="H129" s="85">
        <v>-0.18718714405169201</v>
      </c>
      <c r="I129" s="91">
        <v>-0.38862738031380112</v>
      </c>
    </row>
    <row r="130" spans="2:9" x14ac:dyDescent="0.25">
      <c r="B130" s="52">
        <v>4407</v>
      </c>
      <c r="C130" s="53" t="s">
        <v>474</v>
      </c>
      <c r="D130" s="53" t="s">
        <v>467</v>
      </c>
      <c r="E130" s="53" t="s">
        <v>468</v>
      </c>
      <c r="F130" s="85">
        <v>4.299652203020397</v>
      </c>
      <c r="G130" s="90">
        <v>-0.60767778945878959</v>
      </c>
      <c r="H130" s="85">
        <v>-0.26753544388270167</v>
      </c>
      <c r="I130" s="91">
        <v>-0.34014234557608791</v>
      </c>
    </row>
    <row r="131" spans="2:9" x14ac:dyDescent="0.25">
      <c r="B131" s="52">
        <v>4408</v>
      </c>
      <c r="C131" s="53" t="s">
        <v>475</v>
      </c>
      <c r="D131" s="53" t="s">
        <v>467</v>
      </c>
      <c r="E131" s="53" t="s">
        <v>468</v>
      </c>
      <c r="F131" s="85">
        <v>4.299652203020397</v>
      </c>
      <c r="G131" s="90">
        <v>7.8997713524103369E-2</v>
      </c>
      <c r="H131" s="85">
        <v>-0.20126364563652929</v>
      </c>
      <c r="I131" s="91">
        <v>0.28026135916063272</v>
      </c>
    </row>
    <row r="132" spans="2:9" x14ac:dyDescent="0.25">
      <c r="B132" s="52">
        <v>4409</v>
      </c>
      <c r="C132" s="53" t="s">
        <v>476</v>
      </c>
      <c r="D132" s="53" t="s">
        <v>467</v>
      </c>
      <c r="E132" s="53" t="s">
        <v>468</v>
      </c>
      <c r="F132" s="85">
        <v>4.299652203020397</v>
      </c>
      <c r="G132" s="90">
        <v>-0.1158593696849866</v>
      </c>
      <c r="H132" s="85">
        <v>4.7174706083337598E-2</v>
      </c>
      <c r="I132" s="91">
        <v>-0.16303407576832421</v>
      </c>
    </row>
    <row r="133" spans="2:9" x14ac:dyDescent="0.25">
      <c r="B133" s="52">
        <v>4410</v>
      </c>
      <c r="C133" s="53" t="s">
        <v>477</v>
      </c>
      <c r="D133" s="53" t="s">
        <v>467</v>
      </c>
      <c r="E133" s="53" t="s">
        <v>468</v>
      </c>
      <c r="F133" s="85">
        <v>4.299652203020397</v>
      </c>
      <c r="G133" s="90">
        <v>0.22408205831551881</v>
      </c>
      <c r="H133" s="85">
        <v>0.1471958224139126</v>
      </c>
      <c r="I133" s="91">
        <v>7.6886235901606134E-2</v>
      </c>
    </row>
    <row r="134" spans="2:9" x14ac:dyDescent="0.25">
      <c r="B134" s="52">
        <v>4411</v>
      </c>
      <c r="C134" s="53" t="s">
        <v>478</v>
      </c>
      <c r="D134" s="53" t="s">
        <v>467</v>
      </c>
      <c r="E134" s="53" t="s">
        <v>468</v>
      </c>
      <c r="F134" s="85">
        <v>4.299652203020397</v>
      </c>
      <c r="G134" s="90">
        <v>0.30301576043950179</v>
      </c>
      <c r="H134" s="85">
        <v>-0.1214439389444371</v>
      </c>
      <c r="I134" s="91">
        <v>0.42445969938393902</v>
      </c>
    </row>
    <row r="135" spans="2:9" x14ac:dyDescent="0.25">
      <c r="B135" s="52">
        <v>4412</v>
      </c>
      <c r="C135" s="53" t="s">
        <v>479</v>
      </c>
      <c r="D135" s="53" t="s">
        <v>467</v>
      </c>
      <c r="E135" s="53" t="s">
        <v>468</v>
      </c>
      <c r="F135" s="85">
        <v>4.299652203020397</v>
      </c>
      <c r="G135" s="90">
        <v>-0.64851866237484668</v>
      </c>
      <c r="H135" s="85">
        <v>-0.36824825841310438</v>
      </c>
      <c r="I135" s="91">
        <v>-0.2802704039617423</v>
      </c>
    </row>
    <row r="136" spans="2:9" x14ac:dyDescent="0.25">
      <c r="B136" s="52">
        <v>4413</v>
      </c>
      <c r="C136" s="53" t="s">
        <v>480</v>
      </c>
      <c r="D136" s="53" t="s">
        <v>467</v>
      </c>
      <c r="E136" s="53" t="s">
        <v>468</v>
      </c>
      <c r="F136" s="85">
        <v>4.299652203020397</v>
      </c>
      <c r="G136" s="90">
        <v>9.7069088153197869E-2</v>
      </c>
      <c r="H136" s="85">
        <v>3.9977317745890938E-2</v>
      </c>
      <c r="I136" s="91">
        <v>5.7091770407306897E-2</v>
      </c>
    </row>
    <row r="137" spans="2:9" x14ac:dyDescent="0.25">
      <c r="B137" s="52">
        <v>4414</v>
      </c>
      <c r="C137" s="53" t="s">
        <v>481</v>
      </c>
      <c r="D137" s="53" t="s">
        <v>467</v>
      </c>
      <c r="E137" s="53" t="s">
        <v>468</v>
      </c>
      <c r="F137" s="85">
        <v>4.299652203020397</v>
      </c>
      <c r="G137" s="90">
        <v>0.39505597553892702</v>
      </c>
      <c r="H137" s="85">
        <v>0.72994659467553547</v>
      </c>
      <c r="I137" s="91">
        <v>-0.3348906191366085</v>
      </c>
    </row>
    <row r="138" spans="2:9" x14ac:dyDescent="0.25">
      <c r="B138" s="52">
        <v>4415</v>
      </c>
      <c r="C138" s="53" t="s">
        <v>46</v>
      </c>
      <c r="D138" s="53" t="s">
        <v>467</v>
      </c>
      <c r="E138" s="53" t="s">
        <v>468</v>
      </c>
      <c r="F138" s="85">
        <v>4.299652203020397</v>
      </c>
      <c r="G138" s="90">
        <v>-1.601971921762892</v>
      </c>
      <c r="H138" s="85">
        <v>-0.75537779677402128</v>
      </c>
      <c r="I138" s="91">
        <v>-0.84659412498887099</v>
      </c>
    </row>
    <row r="139" spans="2:9" x14ac:dyDescent="0.25">
      <c r="B139" s="52">
        <v>4416</v>
      </c>
      <c r="C139" s="53" t="s">
        <v>482</v>
      </c>
      <c r="D139" s="53" t="s">
        <v>467</v>
      </c>
      <c r="E139" s="53" t="s">
        <v>468</v>
      </c>
      <c r="F139" s="85">
        <v>4.299652203020397</v>
      </c>
      <c r="G139" s="90">
        <v>-0.34818048591606782</v>
      </c>
      <c r="H139" s="85">
        <v>-0.43299685010601952</v>
      </c>
      <c r="I139" s="91">
        <v>8.4816364189951685E-2</v>
      </c>
    </row>
    <row r="140" spans="2:9" x14ac:dyDescent="0.25">
      <c r="B140" s="52">
        <v>4417</v>
      </c>
      <c r="C140" s="53" t="s">
        <v>483</v>
      </c>
      <c r="D140" s="53" t="s">
        <v>467</v>
      </c>
      <c r="E140" s="53" t="s">
        <v>468</v>
      </c>
      <c r="F140" s="85">
        <v>4.299652203020397</v>
      </c>
      <c r="G140" s="90">
        <v>-2.417566361731779E-3</v>
      </c>
      <c r="H140" s="85">
        <v>-0.21629892875040099</v>
      </c>
      <c r="I140" s="91">
        <v>0.21388136238866931</v>
      </c>
    </row>
    <row r="141" spans="2:9" x14ac:dyDescent="0.25">
      <c r="B141" s="52">
        <v>4418</v>
      </c>
      <c r="C141" s="53" t="s">
        <v>484</v>
      </c>
      <c r="D141" s="53" t="s">
        <v>467</v>
      </c>
      <c r="E141" s="53" t="s">
        <v>468</v>
      </c>
      <c r="F141" s="85">
        <v>4.299652203020397</v>
      </c>
      <c r="G141" s="90">
        <v>0.36065381937026009</v>
      </c>
      <c r="H141" s="85">
        <v>-0.15197119786619179</v>
      </c>
      <c r="I141" s="91">
        <v>0.51262501723645193</v>
      </c>
    </row>
    <row r="142" spans="2:9" x14ac:dyDescent="0.25">
      <c r="B142" s="52">
        <v>4419</v>
      </c>
      <c r="C142" s="53" t="s">
        <v>485</v>
      </c>
      <c r="D142" s="53" t="s">
        <v>467</v>
      </c>
      <c r="E142" s="53" t="s">
        <v>468</v>
      </c>
      <c r="F142" s="85">
        <v>4.299652203020397</v>
      </c>
      <c r="G142" s="90">
        <v>2.9968185642439342E-3</v>
      </c>
      <c r="H142" s="85">
        <v>-4.6698796443803682E-2</v>
      </c>
      <c r="I142" s="91">
        <v>4.9695615008047582E-2</v>
      </c>
    </row>
    <row r="143" spans="2:9" x14ac:dyDescent="0.25">
      <c r="B143" s="52">
        <v>4420</v>
      </c>
      <c r="C143" s="53" t="s">
        <v>486</v>
      </c>
      <c r="D143" s="53" t="s">
        <v>467</v>
      </c>
      <c r="E143" s="53" t="s">
        <v>468</v>
      </c>
      <c r="F143" s="85">
        <v>4.299652203020397</v>
      </c>
      <c r="G143" s="90">
        <v>0.56133058445110717</v>
      </c>
      <c r="H143" s="85">
        <v>-0.1035354499657313</v>
      </c>
      <c r="I143" s="91">
        <v>0.66486603441683856</v>
      </c>
    </row>
    <row r="144" spans="2:9" x14ac:dyDescent="0.25">
      <c r="B144" s="52">
        <v>4421</v>
      </c>
      <c r="C144" s="53" t="s">
        <v>487</v>
      </c>
      <c r="D144" s="53" t="s">
        <v>467</v>
      </c>
      <c r="E144" s="53" t="s">
        <v>468</v>
      </c>
      <c r="F144" s="85">
        <v>4.299652203020397</v>
      </c>
      <c r="G144" s="90">
        <v>-6.157745296241076E-2</v>
      </c>
      <c r="H144" s="85">
        <v>-0.10300933190027139</v>
      </c>
      <c r="I144" s="91">
        <v>4.14318789378606E-2</v>
      </c>
    </row>
    <row r="145" spans="2:9" x14ac:dyDescent="0.25">
      <c r="B145" s="52">
        <v>4422</v>
      </c>
      <c r="C145" s="53" t="s">
        <v>488</v>
      </c>
      <c r="D145" s="53" t="s">
        <v>467</v>
      </c>
      <c r="E145" s="53" t="s">
        <v>468</v>
      </c>
      <c r="F145" s="85">
        <v>4.299652203020397</v>
      </c>
      <c r="G145" s="90">
        <v>-0.5800459671466478</v>
      </c>
      <c r="H145" s="85">
        <v>-8.9849023806275879E-2</v>
      </c>
      <c r="I145" s="91">
        <v>-0.49019694334037189</v>
      </c>
    </row>
    <row r="146" spans="2:9" x14ac:dyDescent="0.25">
      <c r="B146" s="52">
        <v>4423</v>
      </c>
      <c r="C146" s="53" t="s">
        <v>26</v>
      </c>
      <c r="D146" s="53" t="s">
        <v>467</v>
      </c>
      <c r="E146" s="53" t="s">
        <v>468</v>
      </c>
      <c r="F146" s="85">
        <v>4.299652203020397</v>
      </c>
      <c r="G146" s="90">
        <v>0.13615174967111021</v>
      </c>
      <c r="H146" s="85">
        <v>-0.19370913693299779</v>
      </c>
      <c r="I146" s="91">
        <v>0.32986088660410801</v>
      </c>
    </row>
    <row r="147" spans="2:9" x14ac:dyDescent="0.25">
      <c r="B147" s="52">
        <v>4424</v>
      </c>
      <c r="C147" s="53" t="s">
        <v>489</v>
      </c>
      <c r="D147" s="53" t="s">
        <v>467</v>
      </c>
      <c r="E147" s="53" t="s">
        <v>468</v>
      </c>
      <c r="F147" s="85">
        <v>4.299652203020397</v>
      </c>
      <c r="G147" s="90">
        <v>0.4441546390788273</v>
      </c>
      <c r="H147" s="85">
        <v>5.5846866175078828E-2</v>
      </c>
      <c r="I147" s="91">
        <v>0.3883077729037484</v>
      </c>
    </row>
    <row r="148" spans="2:9" x14ac:dyDescent="0.25">
      <c r="B148" s="52">
        <v>4425</v>
      </c>
      <c r="C148" s="53" t="s">
        <v>490</v>
      </c>
      <c r="D148" s="53" t="s">
        <v>467</v>
      </c>
      <c r="E148" s="53" t="s">
        <v>468</v>
      </c>
      <c r="F148" s="85">
        <v>4.299652203020397</v>
      </c>
      <c r="G148" s="90">
        <v>-0.13321452763682151</v>
      </c>
      <c r="H148" s="85">
        <v>0.14052054078663601</v>
      </c>
      <c r="I148" s="91">
        <v>-0.27373506842345752</v>
      </c>
    </row>
    <row r="149" spans="2:9" x14ac:dyDescent="0.25">
      <c r="B149" s="52">
        <v>4426</v>
      </c>
      <c r="C149" s="53" t="s">
        <v>491</v>
      </c>
      <c r="D149" s="53" t="s">
        <v>467</v>
      </c>
      <c r="E149" s="53" t="s">
        <v>468</v>
      </c>
      <c r="F149" s="85">
        <v>4.299652203020397</v>
      </c>
      <c r="G149" s="90">
        <v>-0.77592804850504349</v>
      </c>
      <c r="H149" s="85">
        <v>-0.23917299894088331</v>
      </c>
      <c r="I149" s="91">
        <v>-0.5367550495641602</v>
      </c>
    </row>
    <row r="150" spans="2:9" x14ac:dyDescent="0.25">
      <c r="B150" s="52">
        <v>4427</v>
      </c>
      <c r="C150" s="53" t="s">
        <v>492</v>
      </c>
      <c r="D150" s="53" t="s">
        <v>467</v>
      </c>
      <c r="E150" s="53" t="s">
        <v>468</v>
      </c>
      <c r="F150" s="85">
        <v>4.299652203020397</v>
      </c>
      <c r="G150" s="90">
        <v>-0.5319146106288577</v>
      </c>
      <c r="H150" s="85">
        <v>0.1125424124159996</v>
      </c>
      <c r="I150" s="91">
        <v>-0.6444570230448573</v>
      </c>
    </row>
    <row r="151" spans="2:9" x14ac:dyDescent="0.25">
      <c r="B151" s="52">
        <v>5201</v>
      </c>
      <c r="C151" s="53" t="s">
        <v>493</v>
      </c>
      <c r="D151" s="53" t="s">
        <v>207</v>
      </c>
      <c r="E151" s="53" t="s">
        <v>494</v>
      </c>
      <c r="F151" s="85">
        <v>4.299652203020397</v>
      </c>
      <c r="G151" s="90">
        <v>-0.28603528173152398</v>
      </c>
      <c r="H151" s="85">
        <v>-0.42075761231903408</v>
      </c>
      <c r="I151" s="91">
        <v>0.1347223305875101</v>
      </c>
    </row>
    <row r="152" spans="2:9" x14ac:dyDescent="0.25">
      <c r="B152" s="52">
        <v>5202</v>
      </c>
      <c r="C152" s="53" t="s">
        <v>495</v>
      </c>
      <c r="D152" s="53" t="s">
        <v>207</v>
      </c>
      <c r="E152" s="53" t="s">
        <v>494</v>
      </c>
      <c r="F152" s="85">
        <v>4.299652203020397</v>
      </c>
      <c r="G152" s="90">
        <v>-0.59661279934852063</v>
      </c>
      <c r="H152" s="85">
        <v>-0.13527250455692241</v>
      </c>
      <c r="I152" s="91">
        <v>-0.46134029479159822</v>
      </c>
    </row>
    <row r="153" spans="2:9" x14ac:dyDescent="0.25">
      <c r="B153" s="52">
        <v>5203</v>
      </c>
      <c r="C153" s="53" t="s">
        <v>496</v>
      </c>
      <c r="D153" s="53" t="s">
        <v>207</v>
      </c>
      <c r="E153" s="53" t="s">
        <v>494</v>
      </c>
      <c r="F153" s="85">
        <v>4.299652203020397</v>
      </c>
      <c r="G153" s="90">
        <v>0.25078690015756172</v>
      </c>
      <c r="H153" s="85">
        <v>1.039545931792466</v>
      </c>
      <c r="I153" s="91">
        <v>-0.78875903163490446</v>
      </c>
    </row>
    <row r="154" spans="2:9" x14ac:dyDescent="0.25">
      <c r="B154" s="52">
        <v>5204</v>
      </c>
      <c r="C154" s="53" t="s">
        <v>497</v>
      </c>
      <c r="D154" s="53" t="s">
        <v>207</v>
      </c>
      <c r="E154" s="53" t="s">
        <v>494</v>
      </c>
      <c r="F154" s="85">
        <v>4.299652203020397</v>
      </c>
      <c r="G154" s="90">
        <v>-1.2631239032341399</v>
      </c>
      <c r="H154" s="85">
        <v>-0.41249637789866889</v>
      </c>
      <c r="I154" s="91">
        <v>-0.85062752533547137</v>
      </c>
    </row>
    <row r="155" spans="2:9" x14ac:dyDescent="0.25">
      <c r="B155" s="52">
        <v>5205</v>
      </c>
      <c r="C155" s="53" t="s">
        <v>498</v>
      </c>
      <c r="D155" s="53" t="s">
        <v>207</v>
      </c>
      <c r="E155" s="53" t="s">
        <v>494</v>
      </c>
      <c r="F155" s="85">
        <v>4.299652203020397</v>
      </c>
      <c r="G155" s="90">
        <v>-1.1983152502888439</v>
      </c>
      <c r="H155" s="85">
        <v>-0.21907540717629559</v>
      </c>
      <c r="I155" s="91">
        <v>-0.97923984311254852</v>
      </c>
    </row>
    <row r="156" spans="2:9" x14ac:dyDescent="0.25">
      <c r="B156" s="52">
        <v>5206</v>
      </c>
      <c r="C156" s="53" t="s">
        <v>499</v>
      </c>
      <c r="D156" s="53" t="s">
        <v>207</v>
      </c>
      <c r="E156" s="53" t="s">
        <v>494</v>
      </c>
      <c r="F156" s="85">
        <v>4.299652203020397</v>
      </c>
      <c r="G156" s="90">
        <v>-0.79903266828147868</v>
      </c>
      <c r="H156" s="85">
        <v>-0.33922072070971387</v>
      </c>
      <c r="I156" s="91">
        <v>-0.4598119475717648</v>
      </c>
    </row>
    <row r="157" spans="2:9" x14ac:dyDescent="0.25">
      <c r="B157" s="52">
        <v>5207</v>
      </c>
      <c r="C157" s="53" t="s">
        <v>500</v>
      </c>
      <c r="D157" s="53" t="s">
        <v>207</v>
      </c>
      <c r="E157" s="53" t="s">
        <v>494</v>
      </c>
      <c r="F157" s="85">
        <v>4.299652203020397</v>
      </c>
      <c r="G157" s="90">
        <v>-1.0012039444276919</v>
      </c>
      <c r="H157" s="85">
        <v>0.14839193546476229</v>
      </c>
      <c r="I157" s="91">
        <v>-1.149595879892455</v>
      </c>
    </row>
    <row r="158" spans="2:9" x14ac:dyDescent="0.25">
      <c r="B158" s="52">
        <v>5208</v>
      </c>
      <c r="C158" s="53" t="s">
        <v>501</v>
      </c>
      <c r="D158" s="53" t="s">
        <v>207</v>
      </c>
      <c r="E158" s="53" t="s">
        <v>494</v>
      </c>
      <c r="F158" s="85">
        <v>4.299652203020397</v>
      </c>
      <c r="G158" s="90">
        <v>-0.84386637183963009</v>
      </c>
      <c r="H158" s="85">
        <v>-0.48372822339928873</v>
      </c>
      <c r="I158" s="91">
        <v>-0.36013814844034142</v>
      </c>
    </row>
    <row r="159" spans="2:9" x14ac:dyDescent="0.25">
      <c r="B159" s="52">
        <v>5209</v>
      </c>
      <c r="C159" s="53" t="s">
        <v>502</v>
      </c>
      <c r="D159" s="53" t="s">
        <v>207</v>
      </c>
      <c r="E159" s="53" t="s">
        <v>494</v>
      </c>
      <c r="F159" s="85">
        <v>4.299652203020397</v>
      </c>
      <c r="G159" s="90">
        <v>-1.0639988252982211</v>
      </c>
      <c r="H159" s="85">
        <v>8.791686127829065E-3</v>
      </c>
      <c r="I159" s="91">
        <v>-1.0727905114260501</v>
      </c>
    </row>
    <row r="160" spans="2:9" x14ac:dyDescent="0.25">
      <c r="B160" s="52">
        <v>5210</v>
      </c>
      <c r="C160" s="53" t="s">
        <v>503</v>
      </c>
      <c r="D160" s="53" t="s">
        <v>207</v>
      </c>
      <c r="E160" s="53" t="s">
        <v>494</v>
      </c>
      <c r="F160" s="85">
        <v>4.299652203020397</v>
      </c>
      <c r="G160" s="90">
        <v>-0.56566847101980122</v>
      </c>
      <c r="H160" s="85">
        <v>-0.1494408047678136</v>
      </c>
      <c r="I160" s="91">
        <v>-0.41622766625198759</v>
      </c>
    </row>
    <row r="161" spans="2:9" x14ac:dyDescent="0.25">
      <c r="B161" s="52">
        <v>5211</v>
      </c>
      <c r="C161" s="53" t="s">
        <v>504</v>
      </c>
      <c r="D161" s="53" t="s">
        <v>207</v>
      </c>
      <c r="E161" s="53" t="s">
        <v>494</v>
      </c>
      <c r="F161" s="85">
        <v>4.299652203020397</v>
      </c>
      <c r="G161" s="90">
        <v>-1.0299840594587739</v>
      </c>
      <c r="H161" s="85">
        <v>-0.32603391007296018</v>
      </c>
      <c r="I161" s="91">
        <v>-0.70395014938581357</v>
      </c>
    </row>
    <row r="162" spans="2:9" x14ac:dyDescent="0.25">
      <c r="B162" s="52">
        <v>5212</v>
      </c>
      <c r="C162" s="53" t="s">
        <v>505</v>
      </c>
      <c r="D162" s="53" t="s">
        <v>207</v>
      </c>
      <c r="E162" s="53" t="s">
        <v>494</v>
      </c>
      <c r="F162" s="85">
        <v>4.299652203020397</v>
      </c>
      <c r="G162" s="90">
        <v>-0.49938234911150181</v>
      </c>
      <c r="H162" s="85">
        <v>-4.0649632138618469E-2</v>
      </c>
      <c r="I162" s="91">
        <v>-0.45873271697288331</v>
      </c>
    </row>
    <row r="163" spans="2:9" x14ac:dyDescent="0.25">
      <c r="B163" s="52">
        <v>5213</v>
      </c>
      <c r="C163" s="53" t="s">
        <v>506</v>
      </c>
      <c r="D163" s="53" t="s">
        <v>207</v>
      </c>
      <c r="E163" s="53" t="s">
        <v>494</v>
      </c>
      <c r="F163" s="85">
        <v>4.299652203020397</v>
      </c>
      <c r="G163" s="90">
        <v>-0.97302701900556499</v>
      </c>
      <c r="H163" s="85">
        <v>1.486238624752651E-2</v>
      </c>
      <c r="I163" s="91">
        <v>-0.98788940525309143</v>
      </c>
    </row>
    <row r="164" spans="2:9" x14ac:dyDescent="0.25">
      <c r="B164" s="52">
        <v>5214</v>
      </c>
      <c r="C164" s="53" t="s">
        <v>29</v>
      </c>
      <c r="D164" s="53" t="s">
        <v>207</v>
      </c>
      <c r="E164" s="53" t="s">
        <v>494</v>
      </c>
      <c r="F164" s="85">
        <v>4.299652203020397</v>
      </c>
      <c r="G164" s="90">
        <v>0.15900208002364119</v>
      </c>
      <c r="H164" s="85">
        <v>1.2560414856446771</v>
      </c>
      <c r="I164" s="91">
        <v>-1.097039405621036</v>
      </c>
    </row>
    <row r="165" spans="2:9" x14ac:dyDescent="0.25">
      <c r="B165" s="52">
        <v>5215</v>
      </c>
      <c r="C165" s="53" t="s">
        <v>41</v>
      </c>
      <c r="D165" s="53" t="s">
        <v>207</v>
      </c>
      <c r="E165" s="53" t="s">
        <v>494</v>
      </c>
      <c r="F165" s="85">
        <v>4.299652203020397</v>
      </c>
      <c r="G165" s="90">
        <v>-1.9737337164253581</v>
      </c>
      <c r="H165" s="85">
        <v>-0.39341902102759491</v>
      </c>
      <c r="I165" s="91">
        <v>-1.5803146953977629</v>
      </c>
    </row>
    <row r="166" spans="2:9" x14ac:dyDescent="0.25">
      <c r="B166" s="52">
        <v>5216</v>
      </c>
      <c r="C166" s="53" t="s">
        <v>34</v>
      </c>
      <c r="D166" s="53" t="s">
        <v>207</v>
      </c>
      <c r="E166" s="53" t="s">
        <v>494</v>
      </c>
      <c r="F166" s="85">
        <v>4.299652203020397</v>
      </c>
      <c r="G166" s="90">
        <v>-0.45626213558435652</v>
      </c>
      <c r="H166" s="85">
        <v>-0.2350900246075722</v>
      </c>
      <c r="I166" s="91">
        <v>-0.2211721109767843</v>
      </c>
    </row>
    <row r="167" spans="2:9" x14ac:dyDescent="0.25">
      <c r="B167" s="52">
        <v>5217</v>
      </c>
      <c r="C167" s="53" t="s">
        <v>507</v>
      </c>
      <c r="D167" s="53" t="s">
        <v>207</v>
      </c>
      <c r="E167" s="53" t="s">
        <v>494</v>
      </c>
      <c r="F167" s="85">
        <v>4.299652203020397</v>
      </c>
      <c r="G167" s="90">
        <v>0.47336879952203442</v>
      </c>
      <c r="H167" s="85">
        <v>1.209576761341318</v>
      </c>
      <c r="I167" s="91">
        <v>-0.73620796181928383</v>
      </c>
    </row>
    <row r="168" spans="2:9" x14ac:dyDescent="0.25">
      <c r="B168" s="52">
        <v>5218</v>
      </c>
      <c r="C168" s="53" t="s">
        <v>43</v>
      </c>
      <c r="D168" s="53" t="s">
        <v>207</v>
      </c>
      <c r="E168" s="53" t="s">
        <v>494</v>
      </c>
      <c r="F168" s="85">
        <v>4.299652203020397</v>
      </c>
      <c r="G168" s="90">
        <v>-1.574192781690209</v>
      </c>
      <c r="H168" s="85">
        <v>-0.48305331557215409</v>
      </c>
      <c r="I168" s="91">
        <v>-1.0911394661180549</v>
      </c>
    </row>
    <row r="169" spans="2:9" x14ac:dyDescent="0.25">
      <c r="B169" s="52">
        <v>5219</v>
      </c>
      <c r="C169" s="53" t="s">
        <v>508</v>
      </c>
      <c r="D169" s="53" t="s">
        <v>207</v>
      </c>
      <c r="E169" s="53" t="s">
        <v>494</v>
      </c>
      <c r="F169" s="85">
        <v>4.299652203020397</v>
      </c>
      <c r="G169" s="90">
        <v>0.30037214937498302</v>
      </c>
      <c r="H169" s="85">
        <v>0.35371053301841182</v>
      </c>
      <c r="I169" s="91">
        <v>-5.3338383643428793E-2</v>
      </c>
    </row>
    <row r="170" spans="2:9" x14ac:dyDescent="0.25">
      <c r="B170" s="52">
        <v>5220</v>
      </c>
      <c r="C170" s="53" t="s">
        <v>509</v>
      </c>
      <c r="D170" s="53" t="s">
        <v>207</v>
      </c>
      <c r="E170" s="53" t="s">
        <v>494</v>
      </c>
      <c r="F170" s="85">
        <v>4.299652203020397</v>
      </c>
      <c r="G170" s="90">
        <v>-0.58765973823723927</v>
      </c>
      <c r="H170" s="85">
        <v>-1.0821865561226661E-2</v>
      </c>
      <c r="I170" s="91">
        <v>-0.57683787267601261</v>
      </c>
    </row>
    <row r="171" spans="2:9" x14ac:dyDescent="0.25">
      <c r="B171" s="52">
        <v>5221</v>
      </c>
      <c r="C171" s="53" t="s">
        <v>510</v>
      </c>
      <c r="D171" s="53" t="s">
        <v>207</v>
      </c>
      <c r="E171" s="53" t="s">
        <v>494</v>
      </c>
      <c r="F171" s="85">
        <v>4.299652203020397</v>
      </c>
      <c r="G171" s="90">
        <v>-0.55409019014845506</v>
      </c>
      <c r="H171" s="85">
        <v>-0.36421095120854319</v>
      </c>
      <c r="I171" s="91">
        <v>-0.18987923893991199</v>
      </c>
    </row>
    <row r="172" spans="2:9" x14ac:dyDescent="0.25">
      <c r="B172" s="52">
        <v>5301</v>
      </c>
      <c r="C172" s="53" t="s">
        <v>511</v>
      </c>
      <c r="D172" s="53" t="s">
        <v>103</v>
      </c>
      <c r="E172" s="53" t="s">
        <v>512</v>
      </c>
      <c r="F172" s="85">
        <v>4.299652203020397</v>
      </c>
      <c r="G172" s="90">
        <v>0.44399486468458232</v>
      </c>
      <c r="H172" s="85">
        <v>1.618929916834603</v>
      </c>
      <c r="I172" s="91">
        <v>-1.174935052150021</v>
      </c>
    </row>
    <row r="173" spans="2:9" x14ac:dyDescent="0.25">
      <c r="B173" s="52">
        <v>5302</v>
      </c>
      <c r="C173" s="53" t="s">
        <v>513</v>
      </c>
      <c r="D173" s="53" t="s">
        <v>103</v>
      </c>
      <c r="E173" s="53" t="s">
        <v>512</v>
      </c>
      <c r="F173" s="85">
        <v>4.299652203020397</v>
      </c>
      <c r="G173" s="90">
        <v>-0.81853687904286188</v>
      </c>
      <c r="H173" s="85">
        <v>-6.6721091831000001E-2</v>
      </c>
      <c r="I173" s="91">
        <v>-0.75181578721186193</v>
      </c>
    </row>
    <row r="174" spans="2:9" x14ac:dyDescent="0.25">
      <c r="B174" s="52">
        <v>5303</v>
      </c>
      <c r="C174" s="53" t="s">
        <v>53</v>
      </c>
      <c r="D174" s="53" t="s">
        <v>103</v>
      </c>
      <c r="E174" s="53" t="s">
        <v>512</v>
      </c>
      <c r="F174" s="85">
        <v>4.299652203020397</v>
      </c>
      <c r="G174" s="90">
        <v>-1.9625787427699639</v>
      </c>
      <c r="H174" s="85">
        <v>-0.58536086262923581</v>
      </c>
      <c r="I174" s="91">
        <v>-1.377217880140728</v>
      </c>
    </row>
    <row r="175" spans="2:9" x14ac:dyDescent="0.25">
      <c r="B175" s="52">
        <v>5304</v>
      </c>
      <c r="C175" s="53" t="s">
        <v>514</v>
      </c>
      <c r="D175" s="53" t="s">
        <v>103</v>
      </c>
      <c r="E175" s="53" t="s">
        <v>512</v>
      </c>
      <c r="F175" s="85">
        <v>4.299652203020397</v>
      </c>
      <c r="G175" s="90">
        <v>-0.80378594826926797</v>
      </c>
      <c r="H175" s="85">
        <v>3.5177887241279272E-2</v>
      </c>
      <c r="I175" s="91">
        <v>-0.83896383551054721</v>
      </c>
    </row>
    <row r="176" spans="2:9" x14ac:dyDescent="0.25">
      <c r="B176" s="52">
        <v>5305</v>
      </c>
      <c r="C176" s="53" t="s">
        <v>515</v>
      </c>
      <c r="D176" s="53" t="s">
        <v>103</v>
      </c>
      <c r="E176" s="53" t="s">
        <v>512</v>
      </c>
      <c r="F176" s="85">
        <v>4.299652203020397</v>
      </c>
      <c r="G176" s="90">
        <v>-0.93575399456665553</v>
      </c>
      <c r="H176" s="85">
        <v>-0.41079808102946452</v>
      </c>
      <c r="I176" s="91">
        <v>-0.52495591353719107</v>
      </c>
    </row>
    <row r="177" spans="2:9" x14ac:dyDescent="0.25">
      <c r="B177" s="52">
        <v>5306</v>
      </c>
      <c r="C177" s="53" t="s">
        <v>516</v>
      </c>
      <c r="D177" s="53" t="s">
        <v>103</v>
      </c>
      <c r="E177" s="53" t="s">
        <v>512</v>
      </c>
      <c r="F177" s="85">
        <v>4.299652203020397</v>
      </c>
      <c r="G177" s="90">
        <v>-0.79449293079667838</v>
      </c>
      <c r="H177" s="85">
        <v>-0.27797420692890651</v>
      </c>
      <c r="I177" s="91">
        <v>-0.51651872386777198</v>
      </c>
    </row>
    <row r="178" spans="2:9" x14ac:dyDescent="0.25">
      <c r="B178" s="52">
        <v>5307</v>
      </c>
      <c r="C178" s="53" t="s">
        <v>517</v>
      </c>
      <c r="D178" s="53" t="s">
        <v>103</v>
      </c>
      <c r="E178" s="53" t="s">
        <v>512</v>
      </c>
      <c r="F178" s="85">
        <v>4.299652203020397</v>
      </c>
      <c r="G178" s="90">
        <v>-1.2715100531277419</v>
      </c>
      <c r="H178" s="85">
        <v>0.11311616618120129</v>
      </c>
      <c r="I178" s="91">
        <v>-1.3846262193089429</v>
      </c>
    </row>
    <row r="179" spans="2:9" x14ac:dyDescent="0.25">
      <c r="B179" s="52">
        <v>5308</v>
      </c>
      <c r="C179" s="53" t="s">
        <v>518</v>
      </c>
      <c r="D179" s="53" t="s">
        <v>103</v>
      </c>
      <c r="E179" s="53" t="s">
        <v>512</v>
      </c>
      <c r="F179" s="85">
        <v>4.299652203020397</v>
      </c>
      <c r="G179" s="90">
        <v>-0.22553611267408219</v>
      </c>
      <c r="H179" s="85">
        <v>0.48397700801202859</v>
      </c>
      <c r="I179" s="91">
        <v>-0.70951312068611072</v>
      </c>
    </row>
    <row r="180" spans="2:9" x14ac:dyDescent="0.25">
      <c r="B180" s="52">
        <v>5309</v>
      </c>
      <c r="C180" s="53" t="s">
        <v>519</v>
      </c>
      <c r="D180" s="53" t="s">
        <v>103</v>
      </c>
      <c r="E180" s="53" t="s">
        <v>512</v>
      </c>
      <c r="F180" s="85">
        <v>4.299652203020397</v>
      </c>
      <c r="G180" s="90">
        <v>-0.50650919105844716</v>
      </c>
      <c r="H180" s="85">
        <v>0.25073995124522952</v>
      </c>
      <c r="I180" s="91">
        <v>-0.75724914230367679</v>
      </c>
    </row>
    <row r="181" spans="2:9" x14ac:dyDescent="0.25">
      <c r="B181" s="52">
        <v>5310</v>
      </c>
      <c r="C181" s="53" t="s">
        <v>520</v>
      </c>
      <c r="D181" s="53" t="s">
        <v>103</v>
      </c>
      <c r="E181" s="53" t="s">
        <v>512</v>
      </c>
      <c r="F181" s="85">
        <v>4.299652203020397</v>
      </c>
      <c r="G181" s="90">
        <v>-0.35909576716690211</v>
      </c>
      <c r="H181" s="85">
        <v>0.94503332184210864</v>
      </c>
      <c r="I181" s="91">
        <v>-1.3041290890090109</v>
      </c>
    </row>
    <row r="182" spans="2:9" x14ac:dyDescent="0.25">
      <c r="B182" s="52">
        <v>5311</v>
      </c>
      <c r="C182" s="53" t="s">
        <v>57</v>
      </c>
      <c r="D182" s="53" t="s">
        <v>103</v>
      </c>
      <c r="E182" s="53" t="s">
        <v>512</v>
      </c>
      <c r="F182" s="85">
        <v>4.299652203020397</v>
      </c>
      <c r="G182" s="90">
        <v>-1.787384766658539</v>
      </c>
      <c r="H182" s="85">
        <v>-0.5717800014908726</v>
      </c>
      <c r="I182" s="91">
        <v>-1.2156047651676669</v>
      </c>
    </row>
    <row r="183" spans="2:9" x14ac:dyDescent="0.25">
      <c r="B183" s="52">
        <v>5312</v>
      </c>
      <c r="C183" s="53" t="s">
        <v>58</v>
      </c>
      <c r="D183" s="53" t="s">
        <v>103</v>
      </c>
      <c r="E183" s="53" t="s">
        <v>512</v>
      </c>
      <c r="F183" s="85">
        <v>4.299652203020397</v>
      </c>
      <c r="G183" s="90">
        <v>-2.202573104465523</v>
      </c>
      <c r="H183" s="85">
        <v>-0.57757309802478174</v>
      </c>
      <c r="I183" s="91">
        <v>-1.6250000064407411</v>
      </c>
    </row>
    <row r="184" spans="2:9" x14ac:dyDescent="0.25">
      <c r="B184" s="52">
        <v>5313</v>
      </c>
      <c r="C184" s="53" t="s">
        <v>521</v>
      </c>
      <c r="D184" s="53" t="s">
        <v>103</v>
      </c>
      <c r="E184" s="53" t="s">
        <v>512</v>
      </c>
      <c r="F184" s="85">
        <v>4.299652203020397</v>
      </c>
      <c r="G184" s="90">
        <v>-0.80818127612913737</v>
      </c>
      <c r="H184" s="85">
        <v>7.4593297057089322E-2</v>
      </c>
      <c r="I184" s="91">
        <v>-0.88277457318622665</v>
      </c>
    </row>
    <row r="185" spans="2:9" x14ac:dyDescent="0.25">
      <c r="B185" s="52">
        <v>5314</v>
      </c>
      <c r="C185" s="53" t="s">
        <v>248</v>
      </c>
      <c r="D185" s="53" t="s">
        <v>103</v>
      </c>
      <c r="E185" s="53" t="s">
        <v>512</v>
      </c>
      <c r="F185" s="85">
        <v>4.299652203020397</v>
      </c>
      <c r="G185" s="90">
        <v>-2.4078073934705282</v>
      </c>
      <c r="H185" s="85">
        <v>-0.59199403311338017</v>
      </c>
      <c r="I185" s="91">
        <v>-1.815813360357148</v>
      </c>
    </row>
    <row r="186" spans="2:9" x14ac:dyDescent="0.25">
      <c r="B186" s="52">
        <v>5315</v>
      </c>
      <c r="C186" s="53" t="s">
        <v>39</v>
      </c>
      <c r="D186" s="53" t="s">
        <v>103</v>
      </c>
      <c r="E186" s="53" t="s">
        <v>512</v>
      </c>
      <c r="F186" s="85">
        <v>4.299652203020397</v>
      </c>
      <c r="G186" s="90">
        <v>-0.78914719059803573</v>
      </c>
      <c r="H186" s="85">
        <v>-0.24057003026645971</v>
      </c>
      <c r="I186" s="91">
        <v>-0.548577160331576</v>
      </c>
    </row>
    <row r="187" spans="2:9" x14ac:dyDescent="0.25">
      <c r="B187" s="52">
        <v>5316</v>
      </c>
      <c r="C187" s="53" t="s">
        <v>522</v>
      </c>
      <c r="D187" s="53" t="s">
        <v>103</v>
      </c>
      <c r="E187" s="53" t="s">
        <v>512</v>
      </c>
      <c r="F187" s="85">
        <v>4.299652203020397</v>
      </c>
      <c r="G187" s="90">
        <v>-0.83655761747978075</v>
      </c>
      <c r="H187" s="85">
        <v>-0.1134719911136407</v>
      </c>
      <c r="I187" s="91">
        <v>-0.72308562636613993</v>
      </c>
    </row>
    <row r="188" spans="2:9" x14ac:dyDescent="0.25">
      <c r="B188" s="52">
        <v>5317</v>
      </c>
      <c r="C188" s="53" t="s">
        <v>523</v>
      </c>
      <c r="D188" s="53" t="s">
        <v>103</v>
      </c>
      <c r="E188" s="53" t="s">
        <v>512</v>
      </c>
      <c r="F188" s="85">
        <v>4.299652203020397</v>
      </c>
      <c r="G188" s="90">
        <v>0.70288300934991954</v>
      </c>
      <c r="H188" s="85">
        <v>0.98640792900629104</v>
      </c>
      <c r="I188" s="91">
        <v>-0.28352491965637139</v>
      </c>
    </row>
    <row r="189" spans="2:9" x14ac:dyDescent="0.25">
      <c r="B189" s="52">
        <v>5318</v>
      </c>
      <c r="C189" s="53" t="s">
        <v>524</v>
      </c>
      <c r="D189" s="53" t="s">
        <v>103</v>
      </c>
      <c r="E189" s="53" t="s">
        <v>512</v>
      </c>
      <c r="F189" s="85">
        <v>4.299652203020397</v>
      </c>
      <c r="G189" s="90">
        <v>-0.197665634141516</v>
      </c>
      <c r="H189" s="85">
        <v>0.30642979591358971</v>
      </c>
      <c r="I189" s="91">
        <v>-0.50409543005510571</v>
      </c>
    </row>
    <row r="190" spans="2:9" x14ac:dyDescent="0.25">
      <c r="B190" s="52">
        <v>5319</v>
      </c>
      <c r="C190" s="53" t="s">
        <v>55</v>
      </c>
      <c r="D190" s="53" t="s">
        <v>103</v>
      </c>
      <c r="E190" s="53" t="s">
        <v>512</v>
      </c>
      <c r="F190" s="85">
        <v>4.299652203020397</v>
      </c>
      <c r="G190" s="90">
        <v>-1.857379551005603</v>
      </c>
      <c r="H190" s="85">
        <v>-0.70029961989799561</v>
      </c>
      <c r="I190" s="91">
        <v>-1.157079931107607</v>
      </c>
    </row>
    <row r="191" spans="2:9" x14ac:dyDescent="0.25">
      <c r="B191" s="52">
        <v>7501</v>
      </c>
      <c r="C191" s="53" t="s">
        <v>525</v>
      </c>
      <c r="D191" s="53" t="s">
        <v>237</v>
      </c>
      <c r="E191" s="53" t="s">
        <v>526</v>
      </c>
      <c r="F191" s="85">
        <v>4.299652203020397</v>
      </c>
      <c r="G191" s="90">
        <v>-0.80735047687891859</v>
      </c>
      <c r="H191" s="85">
        <v>-0.36894487309044949</v>
      </c>
      <c r="I191" s="91">
        <v>-0.4384056037884691</v>
      </c>
    </row>
    <row r="192" spans="2:9" x14ac:dyDescent="0.25">
      <c r="B192" s="52">
        <v>7502</v>
      </c>
      <c r="C192" s="53" t="s">
        <v>527</v>
      </c>
      <c r="D192" s="53" t="s">
        <v>237</v>
      </c>
      <c r="E192" s="53" t="s">
        <v>526</v>
      </c>
      <c r="F192" s="85">
        <v>4.299652203020397</v>
      </c>
      <c r="G192" s="90">
        <v>-0.86479868727896547</v>
      </c>
      <c r="H192" s="85">
        <v>-0.1495460198583459</v>
      </c>
      <c r="I192" s="91">
        <v>-0.71525266742061955</v>
      </c>
    </row>
    <row r="193" spans="2:9" x14ac:dyDescent="0.25">
      <c r="B193" s="52">
        <v>7503</v>
      </c>
      <c r="C193" s="53" t="s">
        <v>528</v>
      </c>
      <c r="D193" s="53" t="s">
        <v>237</v>
      </c>
      <c r="E193" s="53" t="s">
        <v>526</v>
      </c>
      <c r="F193" s="85">
        <v>4.299652203020397</v>
      </c>
      <c r="G193" s="90">
        <v>1.0470680131465571</v>
      </c>
      <c r="H193" s="85">
        <v>0.99294002018537275</v>
      </c>
      <c r="I193" s="91">
        <v>5.4127992961184652E-2</v>
      </c>
    </row>
    <row r="194" spans="2:9" x14ac:dyDescent="0.25">
      <c r="B194" s="52">
        <v>7504</v>
      </c>
      <c r="C194" s="53" t="s">
        <v>529</v>
      </c>
      <c r="D194" s="53" t="s">
        <v>237</v>
      </c>
      <c r="E194" s="53" t="s">
        <v>526</v>
      </c>
      <c r="F194" s="85">
        <v>4.299652203020397</v>
      </c>
      <c r="G194" s="90">
        <v>-0.54102588116910544</v>
      </c>
      <c r="H194" s="85">
        <v>-6.6574685497571687E-2</v>
      </c>
      <c r="I194" s="91">
        <v>-0.47445119567153382</v>
      </c>
    </row>
    <row r="195" spans="2:9" x14ac:dyDescent="0.25">
      <c r="B195" s="52">
        <v>7505</v>
      </c>
      <c r="C195" s="53" t="s">
        <v>30</v>
      </c>
      <c r="D195" s="53" t="s">
        <v>237</v>
      </c>
      <c r="E195" s="53" t="s">
        <v>526</v>
      </c>
      <c r="F195" s="85">
        <v>4.299652203020397</v>
      </c>
      <c r="G195" s="90">
        <v>-0.25541004195712691</v>
      </c>
      <c r="H195" s="85">
        <v>-0.1040008399004369</v>
      </c>
      <c r="I195" s="91">
        <v>-0.1514092020566899</v>
      </c>
    </row>
    <row r="196" spans="2:9" x14ac:dyDescent="0.25">
      <c r="B196" s="52">
        <v>7506</v>
      </c>
      <c r="C196" s="53" t="s">
        <v>530</v>
      </c>
      <c r="D196" s="53" t="s">
        <v>237</v>
      </c>
      <c r="E196" s="53" t="s">
        <v>526</v>
      </c>
      <c r="F196" s="85">
        <v>4.299652203020397</v>
      </c>
      <c r="G196" s="90">
        <v>-1.1502428421523261</v>
      </c>
      <c r="H196" s="85">
        <v>-0.18671837643925479</v>
      </c>
      <c r="I196" s="91">
        <v>-0.96352446571307127</v>
      </c>
    </row>
    <row r="197" spans="2:9" x14ac:dyDescent="0.25">
      <c r="B197" s="52">
        <v>7507</v>
      </c>
      <c r="C197" s="53" t="s">
        <v>531</v>
      </c>
      <c r="D197" s="53" t="s">
        <v>237</v>
      </c>
      <c r="E197" s="53" t="s">
        <v>526</v>
      </c>
      <c r="F197" s="85">
        <v>4.299652203020397</v>
      </c>
      <c r="G197" s="90">
        <v>0.32650924642236723</v>
      </c>
      <c r="H197" s="85">
        <v>4.7915088930555967E-2</v>
      </c>
      <c r="I197" s="91">
        <v>0.27859415749181121</v>
      </c>
    </row>
    <row r="198" spans="2:9" x14ac:dyDescent="0.25">
      <c r="B198" s="52">
        <v>7508</v>
      </c>
      <c r="C198" s="53" t="s">
        <v>532</v>
      </c>
      <c r="D198" s="53" t="s">
        <v>237</v>
      </c>
      <c r="E198" s="53" t="s">
        <v>526</v>
      </c>
      <c r="F198" s="85">
        <v>4.299652203020397</v>
      </c>
      <c r="G198" s="90">
        <v>1.202402284601267</v>
      </c>
      <c r="H198" s="85">
        <v>-1.3442521962335601E-2</v>
      </c>
      <c r="I198" s="91">
        <v>1.2158448065636029</v>
      </c>
    </row>
    <row r="199" spans="2:9" x14ac:dyDescent="0.25">
      <c r="B199" s="52">
        <v>7509</v>
      </c>
      <c r="C199" s="53" t="s">
        <v>48</v>
      </c>
      <c r="D199" s="53" t="s">
        <v>237</v>
      </c>
      <c r="E199" s="53" t="s">
        <v>526</v>
      </c>
      <c r="F199" s="85">
        <v>4.299652203020397</v>
      </c>
      <c r="G199" s="90">
        <v>-1.6470353635722019</v>
      </c>
      <c r="H199" s="85">
        <v>-0.37668496392333622</v>
      </c>
      <c r="I199" s="91">
        <v>-1.2703503996488661</v>
      </c>
    </row>
    <row r="200" spans="2:9" x14ac:dyDescent="0.25">
      <c r="B200" s="52">
        <v>7510</v>
      </c>
      <c r="C200" s="53" t="s">
        <v>533</v>
      </c>
      <c r="D200" s="53" t="s">
        <v>237</v>
      </c>
      <c r="E200" s="53" t="s">
        <v>526</v>
      </c>
      <c r="F200" s="85">
        <v>4.299652203020397</v>
      </c>
      <c r="G200" s="90">
        <v>-0.83681751263269777</v>
      </c>
      <c r="H200" s="85">
        <v>0.29384525779588699</v>
      </c>
      <c r="I200" s="91">
        <v>-1.130662770428585</v>
      </c>
    </row>
    <row r="201" spans="2:9" x14ac:dyDescent="0.25">
      <c r="B201" s="52">
        <v>7511</v>
      </c>
      <c r="C201" s="53" t="s">
        <v>534</v>
      </c>
      <c r="D201" s="53" t="s">
        <v>237</v>
      </c>
      <c r="E201" s="53" t="s">
        <v>526</v>
      </c>
      <c r="F201" s="85">
        <v>4.299652203020397</v>
      </c>
      <c r="G201" s="90">
        <v>-0.86114395636533503</v>
      </c>
      <c r="H201" s="85">
        <v>-0.27451610794253589</v>
      </c>
      <c r="I201" s="91">
        <v>-0.58662784842279914</v>
      </c>
    </row>
    <row r="202" spans="2:9" x14ac:dyDescent="0.25">
      <c r="B202" s="52">
        <v>7512</v>
      </c>
      <c r="C202" s="53" t="s">
        <v>535</v>
      </c>
      <c r="D202" s="53" t="s">
        <v>237</v>
      </c>
      <c r="E202" s="53" t="s">
        <v>526</v>
      </c>
      <c r="F202" s="85">
        <v>4.299652203020397</v>
      </c>
      <c r="G202" s="90">
        <v>0.42901902881075932</v>
      </c>
      <c r="H202" s="85">
        <v>0.6638436114499312</v>
      </c>
      <c r="I202" s="91">
        <v>-0.234824582639172</v>
      </c>
    </row>
    <row r="203" spans="2:9" x14ac:dyDescent="0.25">
      <c r="B203" s="52">
        <v>7513</v>
      </c>
      <c r="C203" s="53" t="s">
        <v>536</v>
      </c>
      <c r="D203" s="53" t="s">
        <v>237</v>
      </c>
      <c r="E203" s="53" t="s">
        <v>526</v>
      </c>
      <c r="F203" s="85">
        <v>4.299652203020397</v>
      </c>
      <c r="G203" s="90">
        <v>0.76575578868919192</v>
      </c>
      <c r="H203" s="85">
        <v>1.567798212963583</v>
      </c>
      <c r="I203" s="91">
        <v>-0.80204242427439054</v>
      </c>
    </row>
    <row r="204" spans="2:9" x14ac:dyDescent="0.25">
      <c r="B204" s="52">
        <v>7514</v>
      </c>
      <c r="C204" s="53" t="s">
        <v>54</v>
      </c>
      <c r="D204" s="53" t="s">
        <v>237</v>
      </c>
      <c r="E204" s="53" t="s">
        <v>526</v>
      </c>
      <c r="F204" s="85">
        <v>4.299652203020397</v>
      </c>
      <c r="G204" s="90">
        <v>-0.46704575597682718</v>
      </c>
      <c r="H204" s="85">
        <v>-0.14438287321607879</v>
      </c>
      <c r="I204" s="91">
        <v>-0.3226628827607485</v>
      </c>
    </row>
    <row r="205" spans="2:9" x14ac:dyDescent="0.25">
      <c r="B205" s="52">
        <v>7515</v>
      </c>
      <c r="C205" s="53" t="s">
        <v>537</v>
      </c>
      <c r="D205" s="53" t="s">
        <v>237</v>
      </c>
      <c r="E205" s="53" t="s">
        <v>526</v>
      </c>
      <c r="F205" s="85">
        <v>4.299652203020397</v>
      </c>
      <c r="G205" s="90">
        <v>-0.67821187665213556</v>
      </c>
      <c r="H205" s="85">
        <v>1.501481364192526</v>
      </c>
      <c r="I205" s="91">
        <v>-2.179693240844661</v>
      </c>
    </row>
    <row r="206" spans="2:9" x14ac:dyDescent="0.25">
      <c r="B206" s="52">
        <v>7516</v>
      </c>
      <c r="C206" s="53" t="s">
        <v>538</v>
      </c>
      <c r="D206" s="53" t="s">
        <v>237</v>
      </c>
      <c r="E206" s="53" t="s">
        <v>526</v>
      </c>
      <c r="F206" s="85">
        <v>4.299652203020397</v>
      </c>
      <c r="G206" s="90">
        <v>-0.39750627289837548</v>
      </c>
      <c r="H206" s="85">
        <v>-0.23576017887749159</v>
      </c>
      <c r="I206" s="91">
        <v>-0.16174609402088391</v>
      </c>
    </row>
    <row r="207" spans="2:9" x14ac:dyDescent="0.25">
      <c r="B207" s="52">
        <v>7517</v>
      </c>
      <c r="C207" s="53" t="s">
        <v>539</v>
      </c>
      <c r="D207" s="53" t="s">
        <v>237</v>
      </c>
      <c r="E207" s="53" t="s">
        <v>526</v>
      </c>
      <c r="F207" s="85">
        <v>4.299652203020397</v>
      </c>
      <c r="G207" s="90">
        <v>-0.48767260158959852</v>
      </c>
      <c r="H207" s="85">
        <v>-0.14688103597618249</v>
      </c>
      <c r="I207" s="91">
        <v>-0.340791565613416</v>
      </c>
    </row>
    <row r="208" spans="2:9" x14ac:dyDescent="0.25">
      <c r="B208" s="52">
        <v>7518</v>
      </c>
      <c r="C208" s="53" t="s">
        <v>540</v>
      </c>
      <c r="D208" s="53" t="s">
        <v>237</v>
      </c>
      <c r="E208" s="53" t="s">
        <v>526</v>
      </c>
      <c r="F208" s="85">
        <v>4.299652203020397</v>
      </c>
      <c r="G208" s="90">
        <v>-0.1355681473632516</v>
      </c>
      <c r="H208" s="85">
        <v>-6.4324120510570112E-2</v>
      </c>
      <c r="I208" s="91">
        <v>-7.1244026852681497E-2</v>
      </c>
    </row>
    <row r="209" spans="2:9" x14ac:dyDescent="0.25">
      <c r="B209" s="52">
        <v>7519</v>
      </c>
      <c r="C209" s="53" t="s">
        <v>541</v>
      </c>
      <c r="D209" s="53" t="s">
        <v>237</v>
      </c>
      <c r="E209" s="53" t="s">
        <v>526</v>
      </c>
      <c r="F209" s="85">
        <v>4.299652203020397</v>
      </c>
      <c r="G209" s="90">
        <v>-0.92160385792775434</v>
      </c>
      <c r="H209" s="85">
        <v>-2.5137914867993522E-2</v>
      </c>
      <c r="I209" s="91">
        <v>-0.89646594305976091</v>
      </c>
    </row>
    <row r="210" spans="2:9" x14ac:dyDescent="0.25">
      <c r="B210" s="52">
        <v>7520</v>
      </c>
      <c r="C210" s="53" t="s">
        <v>56</v>
      </c>
      <c r="D210" s="53" t="s">
        <v>237</v>
      </c>
      <c r="E210" s="53" t="s">
        <v>526</v>
      </c>
      <c r="F210" s="85">
        <v>4.299652203020397</v>
      </c>
      <c r="G210" s="90">
        <v>-1.9375182319674189</v>
      </c>
      <c r="H210" s="85">
        <v>-1.2129687087405361</v>
      </c>
      <c r="I210" s="91">
        <v>-0.72454952322688304</v>
      </c>
    </row>
    <row r="211" spans="2:9" x14ac:dyDescent="0.25">
      <c r="B211" s="52">
        <v>7521</v>
      </c>
      <c r="C211" s="53" t="s">
        <v>542</v>
      </c>
      <c r="D211" s="53" t="s">
        <v>237</v>
      </c>
      <c r="E211" s="53" t="s">
        <v>526</v>
      </c>
      <c r="F211" s="85">
        <v>4.299652203020397</v>
      </c>
      <c r="G211" s="90">
        <v>0.47321796490931989</v>
      </c>
      <c r="H211" s="85">
        <v>-0.1573250154124699</v>
      </c>
      <c r="I211" s="91">
        <v>0.6305429803217899</v>
      </c>
    </row>
    <row r="212" spans="2:9" x14ac:dyDescent="0.25">
      <c r="B212" s="52">
        <v>7522</v>
      </c>
      <c r="C212" s="53" t="s">
        <v>543</v>
      </c>
      <c r="D212" s="53" t="s">
        <v>237</v>
      </c>
      <c r="E212" s="53" t="s">
        <v>526</v>
      </c>
      <c r="F212" s="85">
        <v>4.299652203020397</v>
      </c>
      <c r="G212" s="90">
        <v>-0.3276438330496087</v>
      </c>
      <c r="H212" s="85">
        <v>-0.35948189800072539</v>
      </c>
      <c r="I212" s="91">
        <v>3.1838064951116719E-2</v>
      </c>
    </row>
    <row r="213" spans="2:9" x14ac:dyDescent="0.25">
      <c r="B213" s="52">
        <v>7523</v>
      </c>
      <c r="C213" s="53" t="s">
        <v>544</v>
      </c>
      <c r="D213" s="53" t="s">
        <v>237</v>
      </c>
      <c r="E213" s="53" t="s">
        <v>526</v>
      </c>
      <c r="F213" s="85">
        <v>4.299652203020397</v>
      </c>
      <c r="G213" s="90">
        <v>-0.47065896541951818</v>
      </c>
      <c r="H213" s="85">
        <v>-0.1594122523935193</v>
      </c>
      <c r="I213" s="91">
        <v>-0.31124671302599888</v>
      </c>
    </row>
    <row r="214" spans="2:9" x14ac:dyDescent="0.25">
      <c r="B214" s="52">
        <v>7524</v>
      </c>
      <c r="C214" s="53" t="s">
        <v>545</v>
      </c>
      <c r="D214" s="53" t="s">
        <v>237</v>
      </c>
      <c r="E214" s="53" t="s">
        <v>526</v>
      </c>
      <c r="F214" s="85">
        <v>4.299652203020397</v>
      </c>
      <c r="G214" s="90">
        <v>-0.57419144202044203</v>
      </c>
      <c r="H214" s="85">
        <v>-0.1016213938944218</v>
      </c>
      <c r="I214" s="91">
        <v>-0.47257004812602021</v>
      </c>
    </row>
    <row r="215" spans="2:9" x14ac:dyDescent="0.25">
      <c r="B215" s="52">
        <v>7525</v>
      </c>
      <c r="C215" s="53" t="s">
        <v>546</v>
      </c>
      <c r="D215" s="53" t="s">
        <v>237</v>
      </c>
      <c r="E215" s="53" t="s">
        <v>526</v>
      </c>
      <c r="F215" s="85">
        <v>4.299652203020397</v>
      </c>
      <c r="G215" s="90">
        <v>0.76580145271724254</v>
      </c>
      <c r="H215" s="85">
        <v>0.3782773894056628</v>
      </c>
      <c r="I215" s="91">
        <v>0.38752406331158001</v>
      </c>
    </row>
    <row r="216" spans="2:9" x14ac:dyDescent="0.25">
      <c r="B216" s="52">
        <v>7526</v>
      </c>
      <c r="C216" s="53" t="s">
        <v>547</v>
      </c>
      <c r="D216" s="53" t="s">
        <v>237</v>
      </c>
      <c r="E216" s="53" t="s">
        <v>526</v>
      </c>
      <c r="F216" s="85">
        <v>4.299652203020397</v>
      </c>
      <c r="G216" s="90">
        <v>0.48443596142624668</v>
      </c>
      <c r="H216" s="85">
        <v>2.2403312969082241</v>
      </c>
      <c r="I216" s="91">
        <v>-1.755895335481978</v>
      </c>
    </row>
    <row r="217" spans="2:9" x14ac:dyDescent="0.25">
      <c r="B217" s="52">
        <v>7527</v>
      </c>
      <c r="C217" s="53" t="s">
        <v>548</v>
      </c>
      <c r="D217" s="53" t="s">
        <v>237</v>
      </c>
      <c r="E217" s="53" t="s">
        <v>526</v>
      </c>
      <c r="F217" s="85">
        <v>4.299652203020397</v>
      </c>
      <c r="G217" s="90">
        <v>-1.5555346199950559</v>
      </c>
      <c r="H217" s="85">
        <v>-0.6040286239318361</v>
      </c>
      <c r="I217" s="91">
        <v>-0.95150599606321939</v>
      </c>
    </row>
    <row r="218" spans="2:9" x14ac:dyDescent="0.25">
      <c r="B218" s="52">
        <v>7528</v>
      </c>
      <c r="C218" s="53" t="s">
        <v>549</v>
      </c>
      <c r="D218" s="53" t="s">
        <v>237</v>
      </c>
      <c r="E218" s="53" t="s">
        <v>526</v>
      </c>
      <c r="F218" s="85">
        <v>4.299652203020397</v>
      </c>
      <c r="G218" s="90">
        <v>-0.72273670483201968</v>
      </c>
      <c r="H218" s="85">
        <v>5.8790276313347233E-2</v>
      </c>
      <c r="I218" s="91">
        <v>-0.78152698114536689</v>
      </c>
    </row>
    <row r="219" spans="2:9" x14ac:dyDescent="0.25">
      <c r="B219" s="52">
        <v>7529</v>
      </c>
      <c r="C219" s="53" t="s">
        <v>550</v>
      </c>
      <c r="D219" s="53" t="s">
        <v>237</v>
      </c>
      <c r="E219" s="53" t="s">
        <v>526</v>
      </c>
      <c r="F219" s="85">
        <v>4.299652203020397</v>
      </c>
      <c r="G219" s="90">
        <v>0.39383026530192727</v>
      </c>
      <c r="H219" s="85">
        <v>2.2141218556368161</v>
      </c>
      <c r="I219" s="91">
        <v>-1.8202915903348891</v>
      </c>
    </row>
    <row r="220" spans="2:9" x14ac:dyDescent="0.25">
      <c r="B220" s="52">
        <v>7530</v>
      </c>
      <c r="C220" s="53" t="s">
        <v>551</v>
      </c>
      <c r="D220" s="53" t="s">
        <v>237</v>
      </c>
      <c r="E220" s="53" t="s">
        <v>526</v>
      </c>
      <c r="F220" s="85">
        <v>4.299652203020397</v>
      </c>
      <c r="G220" s="90">
        <v>-1.058529635036908</v>
      </c>
      <c r="H220" s="85">
        <v>-0.29470543448840952</v>
      </c>
      <c r="I220" s="91">
        <v>-0.76382420054849864</v>
      </c>
    </row>
    <row r="221" spans="2:9" x14ac:dyDescent="0.25">
      <c r="B221" s="52">
        <v>7531</v>
      </c>
      <c r="C221" s="53" t="s">
        <v>552</v>
      </c>
      <c r="D221" s="53" t="s">
        <v>237</v>
      </c>
      <c r="E221" s="53" t="s">
        <v>526</v>
      </c>
      <c r="F221" s="85">
        <v>4.299652203020397</v>
      </c>
      <c r="G221" s="90">
        <v>-1.440771243790798</v>
      </c>
      <c r="H221" s="85">
        <v>-7.4476986507934717E-2</v>
      </c>
      <c r="I221" s="91">
        <v>-1.3662942572828629</v>
      </c>
    </row>
    <row r="222" spans="2:9" x14ac:dyDescent="0.25">
      <c r="B222" s="52">
        <v>7532</v>
      </c>
      <c r="C222" s="53" t="s">
        <v>553</v>
      </c>
      <c r="D222" s="53" t="s">
        <v>237</v>
      </c>
      <c r="E222" s="53" t="s">
        <v>526</v>
      </c>
      <c r="F222" s="85">
        <v>4.299652203020397</v>
      </c>
      <c r="G222" s="90">
        <v>-0.28732651299823198</v>
      </c>
      <c r="H222" s="85">
        <v>3.1147657855664861E-2</v>
      </c>
      <c r="I222" s="91">
        <v>-0.31847417085389679</v>
      </c>
    </row>
    <row r="223" spans="2:9" x14ac:dyDescent="0.25">
      <c r="B223" s="52">
        <v>7601</v>
      </c>
      <c r="C223" s="53" t="s">
        <v>15</v>
      </c>
      <c r="D223" s="53" t="s">
        <v>554</v>
      </c>
      <c r="E223" s="53" t="s">
        <v>555</v>
      </c>
      <c r="F223" s="85">
        <v>4.299652203020397</v>
      </c>
      <c r="G223" s="90">
        <v>0.71413092477915541</v>
      </c>
      <c r="H223" s="85">
        <v>2.210911391346337</v>
      </c>
      <c r="I223" s="91">
        <v>-1.496780466567182</v>
      </c>
    </row>
    <row r="224" spans="2:9" x14ac:dyDescent="0.25">
      <c r="B224" s="52">
        <v>7602</v>
      </c>
      <c r="C224" s="53" t="s">
        <v>556</v>
      </c>
      <c r="D224" s="53" t="s">
        <v>554</v>
      </c>
      <c r="E224" s="53" t="s">
        <v>555</v>
      </c>
      <c r="F224" s="85">
        <v>4.299652203020397</v>
      </c>
      <c r="G224" s="90">
        <v>-0.73256821134299677</v>
      </c>
      <c r="H224" s="85">
        <v>-0.34281123596288032</v>
      </c>
      <c r="I224" s="91">
        <v>-0.38975697538011639</v>
      </c>
    </row>
    <row r="225" spans="2:9" x14ac:dyDescent="0.25">
      <c r="B225" s="52">
        <v>7603</v>
      </c>
      <c r="C225" s="53" t="s">
        <v>557</v>
      </c>
      <c r="D225" s="53" t="s">
        <v>554</v>
      </c>
      <c r="E225" s="53" t="s">
        <v>555</v>
      </c>
      <c r="F225" s="85">
        <v>4.299652203020397</v>
      </c>
      <c r="G225" s="90">
        <v>-0.15637545439829409</v>
      </c>
      <c r="H225" s="85">
        <v>-6.8237422467566616E-2</v>
      </c>
      <c r="I225" s="91">
        <v>-8.8138031930727487E-2</v>
      </c>
    </row>
    <row r="226" spans="2:9" x14ac:dyDescent="0.25">
      <c r="B226" s="52">
        <v>7604</v>
      </c>
      <c r="C226" s="53" t="s">
        <v>558</v>
      </c>
      <c r="D226" s="53" t="s">
        <v>554</v>
      </c>
      <c r="E226" s="53" t="s">
        <v>555</v>
      </c>
      <c r="F226" s="85">
        <v>4.299652203020397</v>
      </c>
      <c r="G226" s="90">
        <v>-0.45944281169255657</v>
      </c>
      <c r="H226" s="85">
        <v>-0.16451058652899539</v>
      </c>
      <c r="I226" s="91">
        <v>-0.29493222516356121</v>
      </c>
    </row>
    <row r="227" spans="2:9" x14ac:dyDescent="0.25">
      <c r="B227" s="52">
        <v>7605</v>
      </c>
      <c r="C227" s="53" t="s">
        <v>40</v>
      </c>
      <c r="D227" s="53" t="s">
        <v>554</v>
      </c>
      <c r="E227" s="53" t="s">
        <v>555</v>
      </c>
      <c r="F227" s="85">
        <v>4.299652203020397</v>
      </c>
      <c r="G227" s="90">
        <v>-1.6518896006686059</v>
      </c>
      <c r="H227" s="85">
        <v>-0.5291331697259517</v>
      </c>
      <c r="I227" s="91">
        <v>-1.1227564309426541</v>
      </c>
    </row>
    <row r="228" spans="2:9" x14ac:dyDescent="0.25">
      <c r="B228" s="52">
        <v>7606</v>
      </c>
      <c r="C228" s="53" t="s">
        <v>559</v>
      </c>
      <c r="D228" s="53" t="s">
        <v>554</v>
      </c>
      <c r="E228" s="53" t="s">
        <v>555</v>
      </c>
      <c r="F228" s="85">
        <v>4.299652203020397</v>
      </c>
      <c r="G228" s="90">
        <v>-0.1352756168011558</v>
      </c>
      <c r="H228" s="85">
        <v>0.2720568643906312</v>
      </c>
      <c r="I228" s="91">
        <v>-0.40733248119178689</v>
      </c>
    </row>
    <row r="229" spans="2:9" x14ac:dyDescent="0.25">
      <c r="B229" s="52">
        <v>7607</v>
      </c>
      <c r="C229" s="53" t="s">
        <v>560</v>
      </c>
      <c r="D229" s="53" t="s">
        <v>554</v>
      </c>
      <c r="E229" s="53" t="s">
        <v>555</v>
      </c>
      <c r="F229" s="85">
        <v>4.299652203020397</v>
      </c>
      <c r="G229" s="90">
        <v>-0.48338493311533781</v>
      </c>
      <c r="H229" s="85">
        <v>4.8833575746021742E-2</v>
      </c>
      <c r="I229" s="91">
        <v>-0.53221850886135946</v>
      </c>
    </row>
    <row r="230" spans="2:9" x14ac:dyDescent="0.25">
      <c r="B230" s="52">
        <v>7608</v>
      </c>
      <c r="C230" s="53" t="s">
        <v>561</v>
      </c>
      <c r="D230" s="53" t="s">
        <v>554</v>
      </c>
      <c r="E230" s="53" t="s">
        <v>555</v>
      </c>
      <c r="F230" s="85">
        <v>4.299652203020397</v>
      </c>
      <c r="G230" s="90">
        <v>0.37541936525298381</v>
      </c>
      <c r="H230" s="85">
        <v>0.33095819557836142</v>
      </c>
      <c r="I230" s="91">
        <v>4.4461169674622422E-2</v>
      </c>
    </row>
    <row r="231" spans="2:9" x14ac:dyDescent="0.25">
      <c r="B231" s="52">
        <v>7609</v>
      </c>
      <c r="C231" s="53" t="s">
        <v>562</v>
      </c>
      <c r="D231" s="53" t="s">
        <v>554</v>
      </c>
      <c r="E231" s="53" t="s">
        <v>555</v>
      </c>
      <c r="F231" s="85">
        <v>4.299652203020397</v>
      </c>
      <c r="G231" s="90">
        <v>-1.5096750325146391</v>
      </c>
      <c r="H231" s="85">
        <v>-0.77222728830520848</v>
      </c>
      <c r="I231" s="91">
        <v>-0.73744774420943016</v>
      </c>
    </row>
    <row r="232" spans="2:9" x14ac:dyDescent="0.25">
      <c r="B232" s="52">
        <v>7610</v>
      </c>
      <c r="C232" s="53" t="s">
        <v>563</v>
      </c>
      <c r="D232" s="53" t="s">
        <v>554</v>
      </c>
      <c r="E232" s="53" t="s">
        <v>555</v>
      </c>
      <c r="F232" s="85">
        <v>4.299652203020397</v>
      </c>
      <c r="G232" s="90">
        <v>-0.9315708820300127</v>
      </c>
      <c r="H232" s="85">
        <v>-0.34413287863186348</v>
      </c>
      <c r="I232" s="91">
        <v>-0.58743800339814922</v>
      </c>
    </row>
    <row r="233" spans="2:9" x14ac:dyDescent="0.25">
      <c r="B233" s="52">
        <v>7611</v>
      </c>
      <c r="C233" s="53" t="s">
        <v>564</v>
      </c>
      <c r="D233" s="53" t="s">
        <v>554</v>
      </c>
      <c r="E233" s="53" t="s">
        <v>555</v>
      </c>
      <c r="F233" s="85">
        <v>4.299652203020397</v>
      </c>
      <c r="G233" s="90">
        <v>1.074787796273337</v>
      </c>
      <c r="H233" s="85">
        <v>8.80288444559644E-2</v>
      </c>
      <c r="I233" s="91">
        <v>0.98675895181737239</v>
      </c>
    </row>
    <row r="234" spans="2:9" x14ac:dyDescent="0.25">
      <c r="B234" s="52">
        <v>7612</v>
      </c>
      <c r="C234" s="53" t="s">
        <v>565</v>
      </c>
      <c r="D234" s="53" t="s">
        <v>554</v>
      </c>
      <c r="E234" s="53" t="s">
        <v>555</v>
      </c>
      <c r="F234" s="85">
        <v>4.299652203020397</v>
      </c>
      <c r="G234" s="90">
        <v>0.85204839240226793</v>
      </c>
      <c r="H234" s="85">
        <v>0.16819705371952201</v>
      </c>
      <c r="I234" s="91">
        <v>0.68385133868274572</v>
      </c>
    </row>
    <row r="235" spans="2:9" x14ac:dyDescent="0.25">
      <c r="B235" s="52">
        <v>7613</v>
      </c>
      <c r="C235" s="53" t="s">
        <v>566</v>
      </c>
      <c r="D235" s="53" t="s">
        <v>554</v>
      </c>
      <c r="E235" s="53" t="s">
        <v>555</v>
      </c>
      <c r="F235" s="85">
        <v>4.299652203020397</v>
      </c>
      <c r="G235" s="90">
        <v>-1.451476369145517</v>
      </c>
      <c r="H235" s="85">
        <v>-0.17827251366790961</v>
      </c>
      <c r="I235" s="91">
        <v>-1.2732038554776079</v>
      </c>
    </row>
    <row r="236" spans="2:9" x14ac:dyDescent="0.25">
      <c r="B236" s="52">
        <v>7614</v>
      </c>
      <c r="C236" s="53" t="s">
        <v>567</v>
      </c>
      <c r="D236" s="53" t="s">
        <v>554</v>
      </c>
      <c r="E236" s="53" t="s">
        <v>555</v>
      </c>
      <c r="F236" s="85">
        <v>4.299652203020397</v>
      </c>
      <c r="G236" s="90">
        <v>-0.90192016983715229</v>
      </c>
      <c r="H236" s="85">
        <v>0.1274202964081767</v>
      </c>
      <c r="I236" s="91">
        <v>-1.0293404662453289</v>
      </c>
    </row>
    <row r="237" spans="2:9" x14ac:dyDescent="0.25">
      <c r="B237" s="52">
        <v>7615</v>
      </c>
      <c r="C237" s="53" t="s">
        <v>47</v>
      </c>
      <c r="D237" s="53" t="s">
        <v>554</v>
      </c>
      <c r="E237" s="53" t="s">
        <v>555</v>
      </c>
      <c r="F237" s="85">
        <v>4.299652203020397</v>
      </c>
      <c r="G237" s="90">
        <v>-4.6187201751446957E-2</v>
      </c>
      <c r="H237" s="85">
        <v>-9.6511272965795286E-2</v>
      </c>
      <c r="I237" s="91">
        <v>5.0324071214348322E-2</v>
      </c>
    </row>
    <row r="238" spans="2:9" x14ac:dyDescent="0.25">
      <c r="B238" s="52">
        <v>7616</v>
      </c>
      <c r="C238" s="53" t="s">
        <v>32</v>
      </c>
      <c r="D238" s="53" t="s">
        <v>554</v>
      </c>
      <c r="E238" s="53" t="s">
        <v>555</v>
      </c>
      <c r="F238" s="85">
        <v>4.299652203020397</v>
      </c>
      <c r="G238" s="90">
        <v>4.6085252869629618E-2</v>
      </c>
      <c r="H238" s="85">
        <v>0.1091593952122541</v>
      </c>
      <c r="I238" s="91">
        <v>-6.3074142342624442E-2</v>
      </c>
    </row>
    <row r="239" spans="2:9" x14ac:dyDescent="0.25">
      <c r="B239" s="52">
        <v>7617</v>
      </c>
      <c r="C239" s="53" t="s">
        <v>568</v>
      </c>
      <c r="D239" s="53" t="s">
        <v>554</v>
      </c>
      <c r="E239" s="53" t="s">
        <v>555</v>
      </c>
      <c r="F239" s="85">
        <v>4.299652203020397</v>
      </c>
      <c r="G239" s="90">
        <v>0.72215413074672741</v>
      </c>
      <c r="H239" s="85">
        <v>0.69722218160795213</v>
      </c>
      <c r="I239" s="91">
        <v>2.4931949138775202E-2</v>
      </c>
    </row>
    <row r="240" spans="2:9" x14ac:dyDescent="0.25">
      <c r="B240" s="52">
        <v>7618</v>
      </c>
      <c r="C240" s="53" t="s">
        <v>569</v>
      </c>
      <c r="D240" s="53" t="s">
        <v>554</v>
      </c>
      <c r="E240" s="53" t="s">
        <v>555</v>
      </c>
      <c r="F240" s="85">
        <v>4.299652203020397</v>
      </c>
      <c r="G240" s="90">
        <v>-0.13861032351619959</v>
      </c>
      <c r="H240" s="85">
        <v>4.6182351644622921E-2</v>
      </c>
      <c r="I240" s="91">
        <v>-0.18479267516082251</v>
      </c>
    </row>
    <row r="241" spans="2:9" x14ac:dyDescent="0.25">
      <c r="B241" s="52">
        <v>7619</v>
      </c>
      <c r="C241" s="53" t="s">
        <v>570</v>
      </c>
      <c r="D241" s="53" t="s">
        <v>554</v>
      </c>
      <c r="E241" s="53" t="s">
        <v>555</v>
      </c>
      <c r="F241" s="85">
        <v>4.299652203020397</v>
      </c>
      <c r="G241" s="90">
        <v>-1.25138194467256</v>
      </c>
      <c r="H241" s="85">
        <v>-0.23735520746808511</v>
      </c>
      <c r="I241" s="91">
        <v>-1.0140267372044749</v>
      </c>
    </row>
    <row r="242" spans="2:9" x14ac:dyDescent="0.25">
      <c r="B242" s="52">
        <v>7620</v>
      </c>
      <c r="C242" s="53" t="s">
        <v>571</v>
      </c>
      <c r="D242" s="53" t="s">
        <v>554</v>
      </c>
      <c r="E242" s="53" t="s">
        <v>555</v>
      </c>
      <c r="F242" s="85">
        <v>4.299652203020397</v>
      </c>
      <c r="G242" s="90">
        <v>0.13426179749511091</v>
      </c>
      <c r="H242" s="85">
        <v>0.57183153505837736</v>
      </c>
      <c r="I242" s="91">
        <v>-0.4375697375632665</v>
      </c>
    </row>
    <row r="243" spans="2:9" x14ac:dyDescent="0.25">
      <c r="B243" s="52">
        <v>7621</v>
      </c>
      <c r="C243" s="53" t="s">
        <v>572</v>
      </c>
      <c r="D243" s="53" t="s">
        <v>554</v>
      </c>
      <c r="E243" s="53" t="s">
        <v>555</v>
      </c>
      <c r="F243" s="85">
        <v>4.299652203020397</v>
      </c>
      <c r="G243" s="90">
        <v>7.0717837702575614E-2</v>
      </c>
      <c r="H243" s="85">
        <v>0.1010391288397415</v>
      </c>
      <c r="I243" s="91">
        <v>-3.032129113716581E-2</v>
      </c>
    </row>
    <row r="244" spans="2:9" x14ac:dyDescent="0.25">
      <c r="B244" s="52">
        <v>7622</v>
      </c>
      <c r="C244" s="53" t="s">
        <v>573</v>
      </c>
      <c r="D244" s="53" t="s">
        <v>554</v>
      </c>
      <c r="E244" s="53" t="s">
        <v>555</v>
      </c>
      <c r="F244" s="85">
        <v>4.299652203020397</v>
      </c>
      <c r="G244" s="90">
        <v>-0.32883719872376649</v>
      </c>
      <c r="H244" s="85">
        <v>-8.5680634842388692E-2</v>
      </c>
      <c r="I244" s="91">
        <v>-0.24315656388137771</v>
      </c>
    </row>
    <row r="245" spans="2:9" x14ac:dyDescent="0.25">
      <c r="B245" s="52">
        <v>7623</v>
      </c>
      <c r="C245" s="53" t="s">
        <v>574</v>
      </c>
      <c r="D245" s="53" t="s">
        <v>554</v>
      </c>
      <c r="E245" s="53" t="s">
        <v>555</v>
      </c>
      <c r="F245" s="85">
        <v>4.299652203020397</v>
      </c>
      <c r="G245" s="90">
        <v>1.7046852858916191</v>
      </c>
      <c r="H245" s="85">
        <v>1.3509382263350209</v>
      </c>
      <c r="I245" s="91">
        <v>0.35374705955659791</v>
      </c>
    </row>
    <row r="246" spans="2:9" x14ac:dyDescent="0.25">
      <c r="B246" s="52">
        <v>7624</v>
      </c>
      <c r="C246" s="53" t="s">
        <v>20</v>
      </c>
      <c r="D246" s="53" t="s">
        <v>554</v>
      </c>
      <c r="E246" s="53" t="s">
        <v>555</v>
      </c>
      <c r="F246" s="85">
        <v>4.299652203020397</v>
      </c>
      <c r="G246" s="90">
        <v>0.38624623142226883</v>
      </c>
      <c r="H246" s="85">
        <v>0.27380438822870351</v>
      </c>
      <c r="I246" s="91">
        <v>0.1124418431935653</v>
      </c>
    </row>
    <row r="247" spans="2:9" x14ac:dyDescent="0.25">
      <c r="B247" s="52">
        <v>7625</v>
      </c>
      <c r="C247" s="53" t="s">
        <v>22</v>
      </c>
      <c r="D247" s="53" t="s">
        <v>554</v>
      </c>
      <c r="E247" s="53" t="s">
        <v>555</v>
      </c>
      <c r="F247" s="85">
        <v>4.299652203020397</v>
      </c>
      <c r="G247" s="90">
        <v>0.82775364503795579</v>
      </c>
      <c r="H247" s="85">
        <v>-6.914613963909888E-2</v>
      </c>
      <c r="I247" s="91">
        <v>0.89689978467705467</v>
      </c>
    </row>
    <row r="248" spans="2:9" x14ac:dyDescent="0.25">
      <c r="B248" s="52">
        <v>8401</v>
      </c>
      <c r="C248" s="53" t="s">
        <v>575</v>
      </c>
      <c r="D248" s="53" t="s">
        <v>209</v>
      </c>
      <c r="E248" s="53" t="s">
        <v>576</v>
      </c>
      <c r="F248" s="85">
        <v>4.299652203020397</v>
      </c>
      <c r="G248" s="90">
        <v>0.21011712461832291</v>
      </c>
      <c r="H248" s="85">
        <v>0.44248147573296331</v>
      </c>
      <c r="I248" s="91">
        <v>-0.23236435111464029</v>
      </c>
    </row>
    <row r="249" spans="2:9" x14ac:dyDescent="0.25">
      <c r="B249" s="52">
        <v>8402</v>
      </c>
      <c r="C249" s="53" t="s">
        <v>577</v>
      </c>
      <c r="D249" s="53" t="s">
        <v>209</v>
      </c>
      <c r="E249" s="53" t="s">
        <v>576</v>
      </c>
      <c r="F249" s="85">
        <v>4.299652203020397</v>
      </c>
      <c r="G249" s="90">
        <v>-0.6518729305234493</v>
      </c>
      <c r="H249" s="85">
        <v>0.49632343660307382</v>
      </c>
      <c r="I249" s="91">
        <v>-1.148196367126523</v>
      </c>
    </row>
    <row r="250" spans="2:9" x14ac:dyDescent="0.25">
      <c r="B250" s="52">
        <v>8403</v>
      </c>
      <c r="C250" s="53" t="s">
        <v>578</v>
      </c>
      <c r="D250" s="53" t="s">
        <v>209</v>
      </c>
      <c r="E250" s="53" t="s">
        <v>576</v>
      </c>
      <c r="F250" s="85">
        <v>4.299652203020397</v>
      </c>
      <c r="G250" s="90">
        <v>-0.55517921773188272</v>
      </c>
      <c r="H250" s="85">
        <v>-8.3265502819560966E-2</v>
      </c>
      <c r="I250" s="91">
        <v>-0.47191371491232181</v>
      </c>
    </row>
    <row r="251" spans="2:9" x14ac:dyDescent="0.25">
      <c r="B251" s="52">
        <v>8404</v>
      </c>
      <c r="C251" s="53" t="s">
        <v>579</v>
      </c>
      <c r="D251" s="53" t="s">
        <v>209</v>
      </c>
      <c r="E251" s="53" t="s">
        <v>576</v>
      </c>
      <c r="F251" s="85">
        <v>4.299652203020397</v>
      </c>
      <c r="G251" s="90">
        <v>-1.1499816333448241</v>
      </c>
      <c r="H251" s="85">
        <v>-0.32833024156124979</v>
      </c>
      <c r="I251" s="91">
        <v>-0.82165139178357427</v>
      </c>
    </row>
    <row r="252" spans="2:9" x14ac:dyDescent="0.25">
      <c r="B252" s="52">
        <v>8405</v>
      </c>
      <c r="C252" s="53" t="s">
        <v>580</v>
      </c>
      <c r="D252" s="53" t="s">
        <v>209</v>
      </c>
      <c r="E252" s="53" t="s">
        <v>576</v>
      </c>
      <c r="F252" s="85">
        <v>4.299652203020397</v>
      </c>
      <c r="G252" s="90">
        <v>-1.021156190976102</v>
      </c>
      <c r="H252" s="85">
        <v>-0.3360091549649778</v>
      </c>
      <c r="I252" s="91">
        <v>-0.68514703601112437</v>
      </c>
    </row>
    <row r="253" spans="2:9" x14ac:dyDescent="0.25">
      <c r="B253" s="52">
        <v>8406</v>
      </c>
      <c r="C253" s="53" t="s">
        <v>581</v>
      </c>
      <c r="D253" s="53" t="s">
        <v>209</v>
      </c>
      <c r="E253" s="53" t="s">
        <v>576</v>
      </c>
      <c r="F253" s="85">
        <v>4.299652203020397</v>
      </c>
      <c r="G253" s="90">
        <v>-0.47355069187740201</v>
      </c>
      <c r="H253" s="85">
        <v>-0.13105963573118831</v>
      </c>
      <c r="I253" s="91">
        <v>-0.34249105614621361</v>
      </c>
    </row>
    <row r="254" spans="2:9" x14ac:dyDescent="0.25">
      <c r="B254" s="52">
        <v>8407</v>
      </c>
      <c r="C254" s="53" t="s">
        <v>582</v>
      </c>
      <c r="D254" s="53" t="s">
        <v>209</v>
      </c>
      <c r="E254" s="53" t="s">
        <v>576</v>
      </c>
      <c r="F254" s="85">
        <v>4.299652203020397</v>
      </c>
      <c r="G254" s="90">
        <v>4.6666462179557382E-2</v>
      </c>
      <c r="H254" s="85">
        <v>0.24790476149218549</v>
      </c>
      <c r="I254" s="91">
        <v>-0.2012382993126281</v>
      </c>
    </row>
    <row r="255" spans="2:9" x14ac:dyDescent="0.25">
      <c r="B255" s="52">
        <v>8408</v>
      </c>
      <c r="C255" s="53" t="s">
        <v>583</v>
      </c>
      <c r="D255" s="53" t="s">
        <v>209</v>
      </c>
      <c r="E255" s="53" t="s">
        <v>576</v>
      </c>
      <c r="F255" s="85">
        <v>4.299652203020397</v>
      </c>
      <c r="G255" s="90">
        <v>-0.67603975802284388</v>
      </c>
      <c r="H255" s="85">
        <v>-0.16847529984116119</v>
      </c>
      <c r="I255" s="91">
        <v>-0.50756445818168272</v>
      </c>
    </row>
    <row r="256" spans="2:9" x14ac:dyDescent="0.25">
      <c r="B256" s="52">
        <v>8409</v>
      </c>
      <c r="C256" s="53" t="s">
        <v>584</v>
      </c>
      <c r="D256" s="53" t="s">
        <v>209</v>
      </c>
      <c r="E256" s="53" t="s">
        <v>576</v>
      </c>
      <c r="F256" s="85">
        <v>4.299652203020397</v>
      </c>
      <c r="G256" s="90">
        <v>-1.144740958136033</v>
      </c>
      <c r="H256" s="85">
        <v>-0.48827283016973461</v>
      </c>
      <c r="I256" s="91">
        <v>-0.65646812796629828</v>
      </c>
    </row>
    <row r="257" spans="2:9" x14ac:dyDescent="0.25">
      <c r="B257" s="52">
        <v>8410</v>
      </c>
      <c r="C257" s="53" t="s">
        <v>585</v>
      </c>
      <c r="D257" s="53" t="s">
        <v>209</v>
      </c>
      <c r="E257" s="53" t="s">
        <v>576</v>
      </c>
      <c r="F257" s="85">
        <v>4.299652203020397</v>
      </c>
      <c r="G257" s="90">
        <v>1.257464988310701</v>
      </c>
      <c r="H257" s="85">
        <v>0.8139520581824321</v>
      </c>
      <c r="I257" s="91">
        <v>0.44351293012826898</v>
      </c>
    </row>
    <row r="258" spans="2:9" x14ac:dyDescent="0.25">
      <c r="B258" s="52">
        <v>8411</v>
      </c>
      <c r="C258" s="53" t="s">
        <v>13</v>
      </c>
      <c r="D258" s="53" t="s">
        <v>209</v>
      </c>
      <c r="E258" s="53" t="s">
        <v>576</v>
      </c>
      <c r="F258" s="85">
        <v>4.299652203020397</v>
      </c>
      <c r="G258" s="90">
        <v>-6.6878567035158598E-2</v>
      </c>
      <c r="H258" s="85">
        <v>1.7752462130262039</v>
      </c>
      <c r="I258" s="91">
        <v>-1.8421247800613629</v>
      </c>
    </row>
    <row r="259" spans="2:9" x14ac:dyDescent="0.25">
      <c r="B259" s="52">
        <v>8412</v>
      </c>
      <c r="C259" s="53" t="s">
        <v>586</v>
      </c>
      <c r="D259" s="53" t="s">
        <v>209</v>
      </c>
      <c r="E259" s="53" t="s">
        <v>576</v>
      </c>
      <c r="F259" s="85">
        <v>4.299652203020397</v>
      </c>
      <c r="G259" s="90">
        <v>-0.45830521758120601</v>
      </c>
      <c r="H259" s="85">
        <v>-7.6797985113209094E-2</v>
      </c>
      <c r="I259" s="91">
        <v>-0.381507232467997</v>
      </c>
    </row>
    <row r="260" spans="2:9" x14ac:dyDescent="0.25">
      <c r="B260" s="52">
        <v>8413</v>
      </c>
      <c r="C260" s="53" t="s">
        <v>0</v>
      </c>
      <c r="D260" s="53" t="s">
        <v>209</v>
      </c>
      <c r="E260" s="53" t="s">
        <v>576</v>
      </c>
      <c r="F260" s="85">
        <v>4.299652203020397</v>
      </c>
      <c r="G260" s="90">
        <v>2.401309875716652</v>
      </c>
      <c r="H260" s="85">
        <v>3.411691053706472</v>
      </c>
      <c r="I260" s="91">
        <v>-1.01038117798982</v>
      </c>
    </row>
    <row r="261" spans="2:9" x14ac:dyDescent="0.25">
      <c r="B261" s="52">
        <v>8414</v>
      </c>
      <c r="C261" s="53" t="s">
        <v>10</v>
      </c>
      <c r="D261" s="53" t="s">
        <v>209</v>
      </c>
      <c r="E261" s="53" t="s">
        <v>576</v>
      </c>
      <c r="F261" s="85">
        <v>4.299652203020397</v>
      </c>
      <c r="G261" s="90">
        <v>0.80622386337113339</v>
      </c>
      <c r="H261" s="85">
        <v>0.55532057295800874</v>
      </c>
      <c r="I261" s="91">
        <v>0.25090329041312459</v>
      </c>
    </row>
    <row r="262" spans="2:9" x14ac:dyDescent="0.25">
      <c r="B262" s="52">
        <v>8415</v>
      </c>
      <c r="C262" s="53" t="s">
        <v>8</v>
      </c>
      <c r="D262" s="53" t="s">
        <v>209</v>
      </c>
      <c r="E262" s="53" t="s">
        <v>576</v>
      </c>
      <c r="F262" s="85">
        <v>4.299652203020397</v>
      </c>
      <c r="G262" s="90">
        <v>0.92812009147150998</v>
      </c>
      <c r="H262" s="85">
        <v>1.8825728891584901</v>
      </c>
      <c r="I262" s="91">
        <v>-0.95445279768698033</v>
      </c>
    </row>
    <row r="263" spans="2:9" x14ac:dyDescent="0.25">
      <c r="B263" s="52">
        <v>8416</v>
      </c>
      <c r="C263" s="53" t="s">
        <v>587</v>
      </c>
      <c r="D263" s="53" t="s">
        <v>209</v>
      </c>
      <c r="E263" s="53" t="s">
        <v>576</v>
      </c>
      <c r="F263" s="85">
        <v>4.299652203020397</v>
      </c>
      <c r="G263" s="90">
        <v>1.147588035537294</v>
      </c>
      <c r="H263" s="85">
        <v>0.80344046173878914</v>
      </c>
      <c r="I263" s="91">
        <v>0.34414757379850458</v>
      </c>
    </row>
    <row r="264" spans="2:9" x14ac:dyDescent="0.25">
      <c r="B264" s="52">
        <v>8417</v>
      </c>
      <c r="C264" s="53" t="s">
        <v>588</v>
      </c>
      <c r="D264" s="53" t="s">
        <v>209</v>
      </c>
      <c r="E264" s="53" t="s">
        <v>576</v>
      </c>
      <c r="F264" s="85">
        <v>4.299652203020397</v>
      </c>
      <c r="G264" s="90">
        <v>-1.0390014564682519</v>
      </c>
      <c r="H264" s="85">
        <v>-0.34802203001593512</v>
      </c>
      <c r="I264" s="91">
        <v>-0.69097942645231625</v>
      </c>
    </row>
    <row r="265" spans="2:9" x14ac:dyDescent="0.25">
      <c r="B265" s="52">
        <v>8418</v>
      </c>
      <c r="C265" s="53" t="s">
        <v>2</v>
      </c>
      <c r="D265" s="53" t="s">
        <v>209</v>
      </c>
      <c r="E265" s="53" t="s">
        <v>576</v>
      </c>
      <c r="F265" s="85">
        <v>4.299652203020397</v>
      </c>
      <c r="G265" s="90">
        <v>2.1723571998638351</v>
      </c>
      <c r="H265" s="85">
        <v>3.1465975992243269</v>
      </c>
      <c r="I265" s="91">
        <v>-0.97424039936049289</v>
      </c>
    </row>
    <row r="266" spans="2:9" x14ac:dyDescent="0.25">
      <c r="B266" s="52">
        <v>8419</v>
      </c>
      <c r="C266" s="53" t="s">
        <v>589</v>
      </c>
      <c r="D266" s="53" t="s">
        <v>209</v>
      </c>
      <c r="E266" s="53" t="s">
        <v>576</v>
      </c>
      <c r="F266" s="85">
        <v>4.299652203020397</v>
      </c>
      <c r="G266" s="90">
        <v>-0.71067301140365979</v>
      </c>
      <c r="H266" s="85">
        <v>-0.39197633240560642</v>
      </c>
      <c r="I266" s="91">
        <v>-0.31869667899805337</v>
      </c>
    </row>
    <row r="267" spans="2:9" x14ac:dyDescent="0.25">
      <c r="B267" s="52">
        <v>8420</v>
      </c>
      <c r="C267" s="53" t="s">
        <v>590</v>
      </c>
      <c r="D267" s="53" t="s">
        <v>209</v>
      </c>
      <c r="E267" s="53" t="s">
        <v>576</v>
      </c>
      <c r="F267" s="85">
        <v>4.299652203020397</v>
      </c>
      <c r="G267" s="90">
        <v>-0.80041516339403984</v>
      </c>
      <c r="H267" s="85">
        <v>-0.2334769090618862</v>
      </c>
      <c r="I267" s="91">
        <v>-0.56693825433215372</v>
      </c>
    </row>
    <row r="268" spans="2:9" x14ac:dyDescent="0.25">
      <c r="B268" s="52">
        <v>8421</v>
      </c>
      <c r="C268" s="53" t="s">
        <v>31</v>
      </c>
      <c r="D268" s="53" t="s">
        <v>209</v>
      </c>
      <c r="E268" s="53" t="s">
        <v>576</v>
      </c>
      <c r="F268" s="85">
        <v>4.299652203020397</v>
      </c>
      <c r="G268" s="90">
        <v>-0.34116932624664847</v>
      </c>
      <c r="H268" s="85">
        <v>-0.28087302300593558</v>
      </c>
      <c r="I268" s="91">
        <v>-6.0296303240712848E-2</v>
      </c>
    </row>
    <row r="269" spans="2:9" x14ac:dyDescent="0.25">
      <c r="B269" s="52">
        <v>8422</v>
      </c>
      <c r="C269" s="53" t="s">
        <v>591</v>
      </c>
      <c r="D269" s="53" t="s">
        <v>209</v>
      </c>
      <c r="E269" s="53" t="s">
        <v>576</v>
      </c>
      <c r="F269" s="85">
        <v>4.299652203020397</v>
      </c>
      <c r="G269" s="90">
        <v>-0.58401170931234958</v>
      </c>
      <c r="H269" s="85">
        <v>-0.3947799043672201</v>
      </c>
      <c r="I269" s="91">
        <v>-0.18923180494512951</v>
      </c>
    </row>
    <row r="270" spans="2:9" x14ac:dyDescent="0.25">
      <c r="B270" s="52">
        <v>8423</v>
      </c>
      <c r="C270" s="53" t="s">
        <v>592</v>
      </c>
      <c r="D270" s="53" t="s">
        <v>209</v>
      </c>
      <c r="E270" s="53" t="s">
        <v>576</v>
      </c>
      <c r="F270" s="85">
        <v>4.299652203020397</v>
      </c>
      <c r="G270" s="90">
        <v>-0.27317890196391881</v>
      </c>
      <c r="H270" s="85">
        <v>-0.162978879794101</v>
      </c>
      <c r="I270" s="91">
        <v>-0.11020002216981779</v>
      </c>
    </row>
    <row r="271" spans="2:9" x14ac:dyDescent="0.25">
      <c r="B271" s="52">
        <v>8424</v>
      </c>
      <c r="C271" s="53" t="s">
        <v>593</v>
      </c>
      <c r="D271" s="53" t="s">
        <v>209</v>
      </c>
      <c r="E271" s="53" t="s">
        <v>576</v>
      </c>
      <c r="F271" s="85">
        <v>4.299652203020397</v>
      </c>
      <c r="G271" s="90">
        <v>-0.57950618610828197</v>
      </c>
      <c r="H271" s="85">
        <v>0.13758368875279481</v>
      </c>
      <c r="I271" s="91">
        <v>-0.71708987486107678</v>
      </c>
    </row>
    <row r="272" spans="2:9" x14ac:dyDescent="0.25">
      <c r="B272" s="52">
        <v>8425</v>
      </c>
      <c r="C272" s="53" t="s">
        <v>594</v>
      </c>
      <c r="D272" s="53" t="s">
        <v>209</v>
      </c>
      <c r="E272" s="53" t="s">
        <v>576</v>
      </c>
      <c r="F272" s="85">
        <v>4.299652203020397</v>
      </c>
      <c r="G272" s="90">
        <v>9.0820732710005708E-2</v>
      </c>
      <c r="H272" s="85">
        <v>-0.29121094039433781</v>
      </c>
      <c r="I272" s="91">
        <v>0.38203167310434361</v>
      </c>
    </row>
    <row r="273" spans="2:9" x14ac:dyDescent="0.25">
      <c r="B273" s="52">
        <v>8426</v>
      </c>
      <c r="C273" s="53" t="s">
        <v>595</v>
      </c>
      <c r="D273" s="53" t="s">
        <v>209</v>
      </c>
      <c r="E273" s="53" t="s">
        <v>576</v>
      </c>
      <c r="F273" s="85">
        <v>4.299652203020397</v>
      </c>
      <c r="G273" s="90">
        <v>-2.365734084679506E-2</v>
      </c>
      <c r="H273" s="85">
        <v>-5.8580497692682962E-2</v>
      </c>
      <c r="I273" s="91">
        <v>3.4923156845887947E-2</v>
      </c>
    </row>
    <row r="274" spans="2:9" x14ac:dyDescent="0.25">
      <c r="B274" s="52">
        <v>8427</v>
      </c>
      <c r="C274" s="53" t="s">
        <v>596</v>
      </c>
      <c r="D274" s="53" t="s">
        <v>209</v>
      </c>
      <c r="E274" s="53" t="s">
        <v>576</v>
      </c>
      <c r="F274" s="85">
        <v>4.299652203020397</v>
      </c>
      <c r="G274" s="90">
        <v>-0.14347317511734581</v>
      </c>
      <c r="H274" s="85">
        <v>-0.19224982943354041</v>
      </c>
      <c r="I274" s="91">
        <v>4.8776654316194587E-2</v>
      </c>
    </row>
    <row r="275" spans="2:9" x14ac:dyDescent="0.25">
      <c r="B275" s="52">
        <v>8428</v>
      </c>
      <c r="C275" s="53" t="s">
        <v>597</v>
      </c>
      <c r="D275" s="53" t="s">
        <v>209</v>
      </c>
      <c r="E275" s="53" t="s">
        <v>576</v>
      </c>
      <c r="F275" s="85">
        <v>4.299652203020397</v>
      </c>
      <c r="G275" s="90">
        <v>-0.73484266334650727</v>
      </c>
      <c r="H275" s="85">
        <v>-0.14970754632918229</v>
      </c>
      <c r="I275" s="91">
        <v>-0.58513511701732501</v>
      </c>
    </row>
    <row r="276" spans="2:9" x14ac:dyDescent="0.25">
      <c r="B276" s="52">
        <v>8429</v>
      </c>
      <c r="C276" s="53" t="s">
        <v>598</v>
      </c>
      <c r="D276" s="53" t="s">
        <v>209</v>
      </c>
      <c r="E276" s="53" t="s">
        <v>576</v>
      </c>
      <c r="F276" s="85">
        <v>4.299652203020397</v>
      </c>
      <c r="G276" s="90">
        <v>9.5284312993810488E-2</v>
      </c>
      <c r="H276" s="85">
        <v>0.5057511649486216</v>
      </c>
      <c r="I276" s="91">
        <v>-0.41046685195481097</v>
      </c>
    </row>
    <row r="277" spans="2:9" x14ac:dyDescent="0.25">
      <c r="B277" s="52">
        <v>8430</v>
      </c>
      <c r="C277" s="53" t="s">
        <v>599</v>
      </c>
      <c r="D277" s="53" t="s">
        <v>209</v>
      </c>
      <c r="E277" s="53" t="s">
        <v>576</v>
      </c>
      <c r="F277" s="85">
        <v>4.299652203020397</v>
      </c>
      <c r="G277" s="90">
        <v>-0.73786833315086076</v>
      </c>
      <c r="H277" s="85">
        <v>-0.1645300886032002</v>
      </c>
      <c r="I277" s="91">
        <v>-0.57333824454766058</v>
      </c>
    </row>
    <row r="278" spans="2:9" x14ac:dyDescent="0.25">
      <c r="B278" s="52">
        <v>8431</v>
      </c>
      <c r="C278" s="53" t="s">
        <v>600</v>
      </c>
      <c r="D278" s="53" t="s">
        <v>209</v>
      </c>
      <c r="E278" s="53" t="s">
        <v>576</v>
      </c>
      <c r="F278" s="85">
        <v>4.299652203020397</v>
      </c>
      <c r="G278" s="90">
        <v>-0.40281253662925098</v>
      </c>
      <c r="H278" s="85">
        <v>-0.1221278216456661</v>
      </c>
      <c r="I278" s="91">
        <v>-0.28068471498358488</v>
      </c>
    </row>
    <row r="279" spans="2:9" x14ac:dyDescent="0.25">
      <c r="B279" s="52">
        <v>8432</v>
      </c>
      <c r="C279" s="53" t="s">
        <v>601</v>
      </c>
      <c r="D279" s="53" t="s">
        <v>209</v>
      </c>
      <c r="E279" s="53" t="s">
        <v>576</v>
      </c>
      <c r="F279" s="85">
        <v>4.299652203020397</v>
      </c>
      <c r="G279" s="90">
        <v>-0.20800300149131301</v>
      </c>
      <c r="H279" s="85">
        <v>0.24773040418450229</v>
      </c>
      <c r="I279" s="91">
        <v>-0.45573340567581527</v>
      </c>
    </row>
    <row r="280" spans="2:9" x14ac:dyDescent="0.25">
      <c r="B280" s="52">
        <v>8433</v>
      </c>
      <c r="C280" s="53" t="s">
        <v>602</v>
      </c>
      <c r="D280" s="53" t="s">
        <v>209</v>
      </c>
      <c r="E280" s="53" t="s">
        <v>576</v>
      </c>
      <c r="F280" s="85">
        <v>4.299652203020397</v>
      </c>
      <c r="G280" s="90">
        <v>-0.70559023374245777</v>
      </c>
      <c r="H280" s="85">
        <v>-0.25652567697384537</v>
      </c>
      <c r="I280" s="91">
        <v>-0.44906455676861251</v>
      </c>
    </row>
    <row r="281" spans="2:9" x14ac:dyDescent="0.25">
      <c r="B281" s="52">
        <v>8434</v>
      </c>
      <c r="C281" s="53" t="s">
        <v>603</v>
      </c>
      <c r="D281" s="53" t="s">
        <v>209</v>
      </c>
      <c r="E281" s="53" t="s">
        <v>576</v>
      </c>
      <c r="F281" s="85">
        <v>4.299652203020397</v>
      </c>
      <c r="G281" s="90">
        <v>-0.21940508183965329</v>
      </c>
      <c r="H281" s="85">
        <v>0.12608398778823771</v>
      </c>
      <c r="I281" s="91">
        <v>-0.345489069627891</v>
      </c>
    </row>
    <row r="282" spans="2:9" x14ac:dyDescent="0.25">
      <c r="B282" s="52">
        <v>8435</v>
      </c>
      <c r="C282" s="53" t="s">
        <v>604</v>
      </c>
      <c r="D282" s="53" t="s">
        <v>209</v>
      </c>
      <c r="E282" s="53" t="s">
        <v>576</v>
      </c>
      <c r="F282" s="85">
        <v>4.299652203020397</v>
      </c>
      <c r="G282" s="90">
        <v>-0.5861161134821683</v>
      </c>
      <c r="H282" s="85">
        <v>-3.8130366090189327E-2</v>
      </c>
      <c r="I282" s="91">
        <v>-0.54798574739197892</v>
      </c>
    </row>
    <row r="283" spans="2:9" x14ac:dyDescent="0.25">
      <c r="B283" s="52">
        <v>9301</v>
      </c>
      <c r="C283" s="53" t="s">
        <v>605</v>
      </c>
      <c r="D283" s="53" t="s">
        <v>91</v>
      </c>
      <c r="E283" s="53" t="s">
        <v>606</v>
      </c>
      <c r="F283" s="85">
        <v>4.299652203020397</v>
      </c>
      <c r="G283" s="90">
        <v>0.29888373515680589</v>
      </c>
      <c r="H283" s="85">
        <v>-4.9709141674054609E-3</v>
      </c>
      <c r="I283" s="91">
        <v>0.30385464932421141</v>
      </c>
    </row>
    <row r="284" spans="2:9" x14ac:dyDescent="0.25">
      <c r="B284" s="52">
        <v>9302</v>
      </c>
      <c r="C284" s="53" t="s">
        <v>4</v>
      </c>
      <c r="D284" s="53" t="s">
        <v>91</v>
      </c>
      <c r="E284" s="53" t="s">
        <v>606</v>
      </c>
      <c r="F284" s="85">
        <v>4.299652203020397</v>
      </c>
      <c r="G284" s="90">
        <v>1.083005043443394</v>
      </c>
      <c r="H284" s="85">
        <v>2.7970312639584352</v>
      </c>
      <c r="I284" s="91">
        <v>-1.7140262205150409</v>
      </c>
    </row>
    <row r="285" spans="2:9" x14ac:dyDescent="0.25">
      <c r="B285" s="52">
        <v>9303</v>
      </c>
      <c r="C285" s="53" t="s">
        <v>607</v>
      </c>
      <c r="D285" s="53" t="s">
        <v>91</v>
      </c>
      <c r="E285" s="53" t="s">
        <v>606</v>
      </c>
      <c r="F285" s="85">
        <v>4.299652203020397</v>
      </c>
      <c r="G285" s="90">
        <v>-0.15214285789109719</v>
      </c>
      <c r="H285" s="85">
        <v>0.65743904624173666</v>
      </c>
      <c r="I285" s="91">
        <v>-0.80958190413283382</v>
      </c>
    </row>
    <row r="286" spans="2:9" x14ac:dyDescent="0.25">
      <c r="B286" s="52">
        <v>9304</v>
      </c>
      <c r="C286" s="53" t="s">
        <v>608</v>
      </c>
      <c r="D286" s="53" t="s">
        <v>91</v>
      </c>
      <c r="E286" s="53" t="s">
        <v>606</v>
      </c>
      <c r="F286" s="85">
        <v>4.299652203020397</v>
      </c>
      <c r="G286" s="90">
        <v>1.155821382027546</v>
      </c>
      <c r="H286" s="85">
        <v>0.6564301808652413</v>
      </c>
      <c r="I286" s="91">
        <v>0.49939120116230479</v>
      </c>
    </row>
    <row r="287" spans="2:9" x14ac:dyDescent="0.25">
      <c r="B287" s="52">
        <v>9305</v>
      </c>
      <c r="C287" s="53" t="s">
        <v>609</v>
      </c>
      <c r="D287" s="53" t="s">
        <v>91</v>
      </c>
      <c r="E287" s="53" t="s">
        <v>606</v>
      </c>
      <c r="F287" s="85">
        <v>4.299652203020397</v>
      </c>
      <c r="G287" s="90">
        <v>-0.26890975669841471</v>
      </c>
      <c r="H287" s="85">
        <v>0.1147044287334244</v>
      </c>
      <c r="I287" s="91">
        <v>-0.38361418543183912</v>
      </c>
    </row>
    <row r="288" spans="2:9" x14ac:dyDescent="0.25">
      <c r="B288" s="52">
        <v>9306</v>
      </c>
      <c r="C288" s="53" t="s">
        <v>610</v>
      </c>
      <c r="D288" s="53" t="s">
        <v>91</v>
      </c>
      <c r="E288" s="53" t="s">
        <v>606</v>
      </c>
      <c r="F288" s="85">
        <v>4.299652203020397</v>
      </c>
      <c r="G288" s="90">
        <v>-0.30566770865633602</v>
      </c>
      <c r="H288" s="85">
        <v>0.3586539664483735</v>
      </c>
      <c r="I288" s="91">
        <v>-0.66432167510470952</v>
      </c>
    </row>
    <row r="289" spans="2:9" x14ac:dyDescent="0.25">
      <c r="B289" s="52">
        <v>9307</v>
      </c>
      <c r="C289" s="53" t="s">
        <v>611</v>
      </c>
      <c r="D289" s="53" t="s">
        <v>91</v>
      </c>
      <c r="E289" s="53" t="s">
        <v>606</v>
      </c>
      <c r="F289" s="85">
        <v>4.299652203020397</v>
      </c>
      <c r="G289" s="90">
        <v>-0.82878489617458395</v>
      </c>
      <c r="H289" s="85">
        <v>0.32573653806896008</v>
      </c>
      <c r="I289" s="91">
        <v>-1.1545214342435439</v>
      </c>
    </row>
    <row r="290" spans="2:9" x14ac:dyDescent="0.25">
      <c r="B290" s="52">
        <v>9308</v>
      </c>
      <c r="C290" s="53" t="s">
        <v>612</v>
      </c>
      <c r="D290" s="53" t="s">
        <v>91</v>
      </c>
      <c r="E290" s="53" t="s">
        <v>606</v>
      </c>
      <c r="F290" s="85">
        <v>4.299652203020397</v>
      </c>
      <c r="G290" s="90">
        <v>0.37547974546903168</v>
      </c>
      <c r="H290" s="85">
        <v>0.82147089152890262</v>
      </c>
      <c r="I290" s="91">
        <v>-0.44599114605987089</v>
      </c>
    </row>
    <row r="291" spans="2:9" x14ac:dyDescent="0.25">
      <c r="B291" s="52">
        <v>9309</v>
      </c>
      <c r="C291" s="53" t="s">
        <v>613</v>
      </c>
      <c r="D291" s="53" t="s">
        <v>91</v>
      </c>
      <c r="E291" s="53" t="s">
        <v>606</v>
      </c>
      <c r="F291" s="85">
        <v>4.299652203020397</v>
      </c>
      <c r="G291" s="90">
        <v>1.4615763489906259</v>
      </c>
      <c r="H291" s="85">
        <v>1.5040328770980871</v>
      </c>
      <c r="I291" s="91">
        <v>-4.2456528107460777E-2</v>
      </c>
    </row>
    <row r="292" spans="2:9" x14ac:dyDescent="0.25">
      <c r="B292" s="52">
        <v>9310</v>
      </c>
      <c r="C292" s="53" t="s">
        <v>614</v>
      </c>
      <c r="D292" s="53" t="s">
        <v>91</v>
      </c>
      <c r="E292" s="53" t="s">
        <v>606</v>
      </c>
      <c r="F292" s="85">
        <v>4.299652203020397</v>
      </c>
      <c r="G292" s="90">
        <v>0.31692228212968748</v>
      </c>
      <c r="H292" s="85">
        <v>0.78975108430142926</v>
      </c>
      <c r="I292" s="91">
        <v>-0.47282880217174178</v>
      </c>
    </row>
    <row r="293" spans="2:9" x14ac:dyDescent="0.25">
      <c r="B293" s="52">
        <v>9311</v>
      </c>
      <c r="C293" s="53" t="s">
        <v>615</v>
      </c>
      <c r="D293" s="53" t="s">
        <v>91</v>
      </c>
      <c r="E293" s="53" t="s">
        <v>606</v>
      </c>
      <c r="F293" s="85">
        <v>4.299652203020397</v>
      </c>
      <c r="G293" s="90">
        <v>-1.1608945461296669</v>
      </c>
      <c r="H293" s="85">
        <v>-0.50829022962303216</v>
      </c>
      <c r="I293" s="91">
        <v>-0.65260431650663486</v>
      </c>
    </row>
    <row r="294" spans="2:9" x14ac:dyDescent="0.25">
      <c r="B294" s="52">
        <v>9312</v>
      </c>
      <c r="C294" s="53" t="s">
        <v>25</v>
      </c>
      <c r="D294" s="53" t="s">
        <v>91</v>
      </c>
      <c r="E294" s="53" t="s">
        <v>606</v>
      </c>
      <c r="F294" s="85">
        <v>4.299652203020397</v>
      </c>
      <c r="G294" s="90">
        <v>0.1740648352564132</v>
      </c>
      <c r="H294" s="85">
        <v>0.13168593198337381</v>
      </c>
      <c r="I294" s="91">
        <v>4.2378903273039413E-2</v>
      </c>
    </row>
    <row r="295" spans="2:9" x14ac:dyDescent="0.25">
      <c r="B295" s="52">
        <v>9313</v>
      </c>
      <c r="C295" s="53" t="s">
        <v>616</v>
      </c>
      <c r="D295" s="53" t="s">
        <v>91</v>
      </c>
      <c r="E295" s="53" t="s">
        <v>606</v>
      </c>
      <c r="F295" s="85">
        <v>4.299652203020397</v>
      </c>
      <c r="G295" s="90">
        <v>-0.3004723529405624</v>
      </c>
      <c r="H295" s="85">
        <v>-0.19820258600254939</v>
      </c>
      <c r="I295" s="91">
        <v>-0.102269766938013</v>
      </c>
    </row>
    <row r="296" spans="2:9" x14ac:dyDescent="0.25">
      <c r="B296" s="52">
        <v>9314</v>
      </c>
      <c r="C296" s="53" t="s">
        <v>6</v>
      </c>
      <c r="D296" s="53" t="s">
        <v>91</v>
      </c>
      <c r="E296" s="53" t="s">
        <v>606</v>
      </c>
      <c r="F296" s="85">
        <v>4.299652203020397</v>
      </c>
      <c r="G296" s="90">
        <v>3.9450076917667709</v>
      </c>
      <c r="H296" s="85">
        <v>3.3759729312514741</v>
      </c>
      <c r="I296" s="91">
        <v>0.569034760515297</v>
      </c>
    </row>
    <row r="297" spans="2:9" x14ac:dyDescent="0.25">
      <c r="B297" s="52">
        <v>9315</v>
      </c>
      <c r="C297" s="53" t="s">
        <v>14</v>
      </c>
      <c r="D297" s="53" t="s">
        <v>91</v>
      </c>
      <c r="E297" s="53" t="s">
        <v>606</v>
      </c>
      <c r="F297" s="85">
        <v>4.299652203020397</v>
      </c>
      <c r="G297" s="90">
        <v>1.9390906193176449</v>
      </c>
      <c r="H297" s="85">
        <v>0.90823733040023569</v>
      </c>
      <c r="I297" s="91">
        <v>1.0308532889174089</v>
      </c>
    </row>
    <row r="298" spans="2:9" x14ac:dyDescent="0.25">
      <c r="B298" s="52">
        <v>9316</v>
      </c>
      <c r="C298" s="53" t="s">
        <v>42</v>
      </c>
      <c r="D298" s="53" t="s">
        <v>91</v>
      </c>
      <c r="E298" s="53" t="s">
        <v>606</v>
      </c>
      <c r="F298" s="85">
        <v>4.299652203020397</v>
      </c>
      <c r="G298" s="90">
        <v>0.20672146395585139</v>
      </c>
      <c r="H298" s="85">
        <v>0.33898960424078761</v>
      </c>
      <c r="I298" s="91">
        <v>-0.13226814028493619</v>
      </c>
    </row>
    <row r="299" spans="2:9" x14ac:dyDescent="0.25">
      <c r="B299" s="52">
        <v>9317</v>
      </c>
      <c r="C299" s="53" t="s">
        <v>5</v>
      </c>
      <c r="D299" s="53" t="s">
        <v>91</v>
      </c>
      <c r="E299" s="53" t="s">
        <v>606</v>
      </c>
      <c r="F299" s="85">
        <v>4.299652203020397</v>
      </c>
      <c r="G299" s="90">
        <v>1.4413754204237841</v>
      </c>
      <c r="H299" s="85">
        <v>4.2906642349907207</v>
      </c>
      <c r="I299" s="91">
        <v>-2.8492888145669371</v>
      </c>
    </row>
    <row r="300" spans="2:9" x14ac:dyDescent="0.25">
      <c r="B300" s="52">
        <v>9318</v>
      </c>
      <c r="C300" s="53" t="s">
        <v>617</v>
      </c>
      <c r="D300" s="53" t="s">
        <v>91</v>
      </c>
      <c r="E300" s="53" t="s">
        <v>606</v>
      </c>
      <c r="F300" s="85">
        <v>4.299652203020397</v>
      </c>
      <c r="G300" s="90">
        <v>0.29995364873674069</v>
      </c>
      <c r="H300" s="85">
        <v>0.5511645828155729</v>
      </c>
      <c r="I300" s="91">
        <v>-0.25121093407883233</v>
      </c>
    </row>
    <row r="301" spans="2:9" x14ac:dyDescent="0.25">
      <c r="B301" s="52">
        <v>9401</v>
      </c>
      <c r="C301" s="53" t="s">
        <v>17</v>
      </c>
      <c r="D301" s="53" t="s">
        <v>113</v>
      </c>
      <c r="E301" s="53" t="s">
        <v>618</v>
      </c>
      <c r="F301" s="85">
        <v>4.299652203020397</v>
      </c>
      <c r="G301" s="90">
        <v>2.6014784062029999</v>
      </c>
      <c r="H301" s="85">
        <v>1.463204318232765</v>
      </c>
      <c r="I301" s="91">
        <v>1.138274087970234</v>
      </c>
    </row>
    <row r="302" spans="2:9" x14ac:dyDescent="0.25">
      <c r="B302" s="52">
        <v>9402</v>
      </c>
      <c r="C302" s="53" t="s">
        <v>18</v>
      </c>
      <c r="D302" s="53" t="s">
        <v>113</v>
      </c>
      <c r="E302" s="53" t="s">
        <v>618</v>
      </c>
      <c r="F302" s="85">
        <v>4.299652203020397</v>
      </c>
      <c r="G302" s="90">
        <v>2.115863106572363</v>
      </c>
      <c r="H302" s="85">
        <v>0.78979996831859278</v>
      </c>
      <c r="I302" s="91">
        <v>1.32606313825377</v>
      </c>
    </row>
    <row r="303" spans="2:9" x14ac:dyDescent="0.25">
      <c r="B303" s="52">
        <v>9403</v>
      </c>
      <c r="C303" s="53" t="s">
        <v>9</v>
      </c>
      <c r="D303" s="53" t="s">
        <v>113</v>
      </c>
      <c r="E303" s="53" t="s">
        <v>618</v>
      </c>
      <c r="F303" s="85">
        <v>4.299652203020397</v>
      </c>
      <c r="G303" s="90">
        <v>5.2749444427724628</v>
      </c>
      <c r="H303" s="85">
        <v>3.7683039883714202</v>
      </c>
      <c r="I303" s="91">
        <v>1.506640454401043</v>
      </c>
    </row>
    <row r="304" spans="2:9" x14ac:dyDescent="0.25">
      <c r="B304" s="52">
        <v>9404</v>
      </c>
      <c r="C304" s="53" t="s">
        <v>19</v>
      </c>
      <c r="D304" s="53" t="s">
        <v>113</v>
      </c>
      <c r="E304" s="53" t="s">
        <v>618</v>
      </c>
      <c r="F304" s="85">
        <v>4.299652203020397</v>
      </c>
      <c r="G304" s="90">
        <v>2.8790972642325352</v>
      </c>
      <c r="H304" s="85">
        <v>1.1220899738588299</v>
      </c>
      <c r="I304" s="91">
        <v>1.7570072903737051</v>
      </c>
    </row>
    <row r="305" spans="2:9" x14ac:dyDescent="0.25">
      <c r="B305" s="52">
        <v>9405</v>
      </c>
      <c r="C305" s="53" t="s">
        <v>619</v>
      </c>
      <c r="D305" s="53" t="s">
        <v>113</v>
      </c>
      <c r="E305" s="53" t="s">
        <v>618</v>
      </c>
      <c r="F305" s="85">
        <v>4.299652203020397</v>
      </c>
      <c r="G305" s="90">
        <v>1.372359606392205</v>
      </c>
      <c r="H305" s="85">
        <v>1.149487242336874</v>
      </c>
      <c r="I305" s="91">
        <v>0.22287236405533109</v>
      </c>
    </row>
    <row r="306" spans="2:9" x14ac:dyDescent="0.25">
      <c r="B306" s="52">
        <v>9406</v>
      </c>
      <c r="C306" s="53" t="s">
        <v>1</v>
      </c>
      <c r="D306" s="53" t="s">
        <v>113</v>
      </c>
      <c r="E306" s="53" t="s">
        <v>618</v>
      </c>
      <c r="F306" s="85">
        <v>4.299652203020397</v>
      </c>
      <c r="G306" s="90">
        <v>3.2139419997476582</v>
      </c>
      <c r="H306" s="85">
        <v>3.962474006797009</v>
      </c>
      <c r="I306" s="91">
        <v>-0.74853200704935108</v>
      </c>
    </row>
    <row r="307" spans="2:9" ht="15.75" thickBot="1" x14ac:dyDescent="0.3">
      <c r="B307" s="56">
        <v>9407</v>
      </c>
      <c r="C307" s="57" t="s">
        <v>7</v>
      </c>
      <c r="D307" s="57" t="s">
        <v>113</v>
      </c>
      <c r="E307" s="57" t="s">
        <v>618</v>
      </c>
      <c r="F307" s="86">
        <v>4.299652203020397</v>
      </c>
      <c r="G307" s="92">
        <v>3.9575956244170549</v>
      </c>
      <c r="H307" s="86">
        <v>3.4304965917884349</v>
      </c>
      <c r="I307" s="93">
        <v>0.52709903262862068</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1"/>
  <sheetViews>
    <sheetView zoomScale="85" zoomScaleNormal="85" workbookViewId="0"/>
  </sheetViews>
  <sheetFormatPr baseColWidth="10" defaultColWidth="9.140625" defaultRowHeight="15" x14ac:dyDescent="0.25"/>
  <cols>
    <col min="3" max="3" width="23.140625" bestFit="1" customWidth="1"/>
    <col min="4" max="7" width="23.140625" customWidth="1"/>
    <col min="10" max="14" width="23.140625" customWidth="1"/>
  </cols>
  <sheetData>
    <row r="1" spans="1:18" s="30" customFormat="1" ht="30.75" thickBot="1" x14ac:dyDescent="0.3">
      <c r="C1" s="117" t="s">
        <v>253</v>
      </c>
      <c r="D1" s="118" t="s">
        <v>70</v>
      </c>
      <c r="E1" s="118" t="s">
        <v>69</v>
      </c>
      <c r="F1" s="118" t="s">
        <v>68</v>
      </c>
      <c r="G1" s="120" t="s">
        <v>67</v>
      </c>
      <c r="H1"/>
      <c r="I1"/>
      <c r="J1" s="117" t="s">
        <v>254</v>
      </c>
      <c r="K1" s="119" t="s">
        <v>70</v>
      </c>
      <c r="L1" s="119" t="s">
        <v>69</v>
      </c>
      <c r="M1" s="119" t="s">
        <v>68</v>
      </c>
      <c r="N1" s="120" t="s">
        <v>67</v>
      </c>
    </row>
    <row r="2" spans="1:18" x14ac:dyDescent="0.25">
      <c r="A2" s="27">
        <f t="shared" ref="A2:A14" si="0">G2-D2</f>
        <v>-4.2355906814148687</v>
      </c>
      <c r="C2" s="115" t="s">
        <v>24</v>
      </c>
      <c r="D2" s="116">
        <v>4.299652203020397</v>
      </c>
      <c r="E2" s="116">
        <v>1.8461085743632411</v>
      </c>
      <c r="F2" s="116">
        <v>0.26039138316918709</v>
      </c>
      <c r="G2" s="121">
        <v>6.4061521605528249E-2</v>
      </c>
      <c r="H2" s="28">
        <v>7.4</v>
      </c>
      <c r="I2" s="1"/>
      <c r="J2" s="115" t="s">
        <v>248</v>
      </c>
      <c r="K2" s="116">
        <v>4.299652203020397</v>
      </c>
      <c r="L2" s="116">
        <v>-0.59199403311338017</v>
      </c>
      <c r="M2" s="116">
        <v>-1.815813360357148</v>
      </c>
      <c r="N2" s="121">
        <v>1.891844809549869E-2</v>
      </c>
      <c r="O2" s="28">
        <v>0.3</v>
      </c>
      <c r="Q2" s="27"/>
      <c r="R2" s="1"/>
    </row>
    <row r="3" spans="1:18" x14ac:dyDescent="0.25">
      <c r="A3" s="27">
        <f t="shared" si="0"/>
        <v>-4.2354970499244695</v>
      </c>
      <c r="C3" s="111" t="s">
        <v>18</v>
      </c>
      <c r="D3" s="112">
        <v>4.299652203020397</v>
      </c>
      <c r="E3" s="112">
        <v>0.78979996831859278</v>
      </c>
      <c r="F3" s="112">
        <v>1.32606313825377</v>
      </c>
      <c r="G3" s="122">
        <v>6.4155153095927606E-2</v>
      </c>
      <c r="H3" s="28">
        <v>7.4</v>
      </c>
      <c r="I3" s="1"/>
      <c r="J3" s="111" t="s">
        <v>58</v>
      </c>
      <c r="K3" s="112">
        <v>4.299652203020397</v>
      </c>
      <c r="L3" s="112">
        <v>-0.57757309802478174</v>
      </c>
      <c r="M3" s="112">
        <v>-1.6250000064407411</v>
      </c>
      <c r="N3" s="122">
        <v>2.0970790985548739E-2</v>
      </c>
      <c r="O3" s="28">
        <v>0.3</v>
      </c>
      <c r="Q3" s="27"/>
      <c r="R3" s="1"/>
    </row>
    <row r="4" spans="1:18" x14ac:dyDescent="0.25">
      <c r="A4" s="27">
        <f t="shared" si="0"/>
        <v>-4.234932108991555</v>
      </c>
      <c r="C4" s="111" t="s">
        <v>2</v>
      </c>
      <c r="D4" s="112">
        <v>4.299652203020397</v>
      </c>
      <c r="E4" s="112">
        <v>3.1465975992243269</v>
      </c>
      <c r="F4" s="112">
        <v>-0.97424039936049289</v>
      </c>
      <c r="G4" s="122">
        <v>6.4720094028842309E-2</v>
      </c>
      <c r="H4" s="28">
        <v>7.4</v>
      </c>
      <c r="I4" s="1"/>
      <c r="J4" s="111" t="s">
        <v>41</v>
      </c>
      <c r="K4" s="112">
        <v>4.299652203020397</v>
      </c>
      <c r="L4" s="112">
        <v>-0.39341902102759491</v>
      </c>
      <c r="M4" s="112">
        <v>-1.5803146953977629</v>
      </c>
      <c r="N4" s="122">
        <v>2.32591848659504E-2</v>
      </c>
      <c r="O4" s="28">
        <v>0.3</v>
      </c>
      <c r="Q4" s="27"/>
      <c r="R4" s="1"/>
    </row>
    <row r="5" spans="1:18" x14ac:dyDescent="0.25">
      <c r="A5" s="27">
        <f t="shared" si="0"/>
        <v>-4.2326425822330265</v>
      </c>
      <c r="C5" s="111" t="s">
        <v>0</v>
      </c>
      <c r="D5" s="112">
        <v>4.299652203020397</v>
      </c>
      <c r="E5" s="112">
        <v>3.411691053706472</v>
      </c>
      <c r="F5" s="112">
        <v>-1.01038117798982</v>
      </c>
      <c r="G5" s="122">
        <v>6.7009620787370494E-2</v>
      </c>
      <c r="H5" s="28">
        <v>7.4</v>
      </c>
      <c r="I5" s="1"/>
      <c r="J5" s="111" t="s">
        <v>53</v>
      </c>
      <c r="K5" s="112">
        <v>4.299652203020397</v>
      </c>
      <c r="L5" s="112">
        <v>-0.58536086262923581</v>
      </c>
      <c r="M5" s="112">
        <v>-1.377217880140728</v>
      </c>
      <c r="N5" s="122">
        <v>2.3370734602504332E-2</v>
      </c>
      <c r="O5" s="28">
        <v>0.3</v>
      </c>
      <c r="Q5" s="27"/>
      <c r="R5" s="1"/>
    </row>
    <row r="6" spans="1:18" x14ac:dyDescent="0.25">
      <c r="A6" s="27">
        <f t="shared" si="0"/>
        <v>-4.230640896928163</v>
      </c>
      <c r="C6" s="111" t="s">
        <v>17</v>
      </c>
      <c r="D6" s="112">
        <v>4.299652203020397</v>
      </c>
      <c r="E6" s="112">
        <v>1.463204318232765</v>
      </c>
      <c r="F6" s="112">
        <v>1.138274087970234</v>
      </c>
      <c r="G6" s="122">
        <v>6.9011306092233965E-2</v>
      </c>
      <c r="H6" s="28">
        <v>7.4</v>
      </c>
      <c r="I6" s="1"/>
      <c r="J6" s="111" t="s">
        <v>56</v>
      </c>
      <c r="K6" s="112">
        <v>4.299652203020397</v>
      </c>
      <c r="L6" s="112">
        <v>-1.2129687087405361</v>
      </c>
      <c r="M6" s="112">
        <v>-0.72454952322688304</v>
      </c>
      <c r="N6" s="122">
        <v>2.3621339710529779E-2</v>
      </c>
      <c r="O6" s="28">
        <v>0.3</v>
      </c>
      <c r="Q6" s="27"/>
      <c r="R6" s="1"/>
    </row>
    <row r="7" spans="1:18" x14ac:dyDescent="0.25">
      <c r="A7" s="27">
        <f t="shared" si="0"/>
        <v>-4.2302659376732645</v>
      </c>
      <c r="C7" s="111" t="s">
        <v>3</v>
      </c>
      <c r="D7" s="112">
        <v>4.299652203020397</v>
      </c>
      <c r="E7" s="112">
        <v>0.85047014781222319</v>
      </c>
      <c r="F7" s="112">
        <v>1.788504183880619</v>
      </c>
      <c r="G7" s="122">
        <v>6.9386265347132395E-2</v>
      </c>
      <c r="H7" s="28">
        <v>7.4</v>
      </c>
      <c r="I7" s="1"/>
      <c r="J7" s="111" t="s">
        <v>49</v>
      </c>
      <c r="K7" s="112">
        <v>4.299652203020397</v>
      </c>
      <c r="L7" s="112">
        <v>-1.19017896700978</v>
      </c>
      <c r="M7" s="112">
        <v>-0.69435091519902259</v>
      </c>
      <c r="N7" s="122">
        <v>2.4151223208115941E-2</v>
      </c>
      <c r="O7" s="28">
        <v>0.3</v>
      </c>
      <c r="Q7" s="27"/>
      <c r="R7" s="1"/>
    </row>
    <row r="8" spans="1:18" x14ac:dyDescent="0.25">
      <c r="A8" s="27">
        <f t="shared" si="0"/>
        <v>-4.2291177280694807</v>
      </c>
      <c r="C8" s="111" t="s">
        <v>27</v>
      </c>
      <c r="D8" s="112">
        <v>4.299652203020397</v>
      </c>
      <c r="E8" s="112">
        <v>2.223924705562915</v>
      </c>
      <c r="F8" s="112">
        <v>0.52987058650834618</v>
      </c>
      <c r="G8" s="122">
        <v>7.0534474950916581E-2</v>
      </c>
      <c r="H8" s="28">
        <v>7.4</v>
      </c>
      <c r="I8" s="1"/>
      <c r="J8" s="111" t="s">
        <v>55</v>
      </c>
      <c r="K8" s="112">
        <v>4.299652203020397</v>
      </c>
      <c r="L8" s="112">
        <v>-0.70029961989799561</v>
      </c>
      <c r="M8" s="112">
        <v>-1.157079931107607</v>
      </c>
      <c r="N8" s="122">
        <v>2.4422726520147941E-2</v>
      </c>
      <c r="O8" s="28">
        <v>0.3</v>
      </c>
      <c r="Q8" s="27"/>
      <c r="R8" s="1"/>
    </row>
    <row r="9" spans="1:18" x14ac:dyDescent="0.25">
      <c r="A9" s="27">
        <f t="shared" si="0"/>
        <v>-4.2278647083478678</v>
      </c>
      <c r="C9" s="111" t="s">
        <v>19</v>
      </c>
      <c r="D9" s="112">
        <v>4.299652203020397</v>
      </c>
      <c r="E9" s="112">
        <v>1.1220899738588299</v>
      </c>
      <c r="F9" s="112">
        <v>1.7570072903737051</v>
      </c>
      <c r="G9" s="122">
        <v>7.1787494672529317E-2</v>
      </c>
      <c r="H9" s="28">
        <v>7.4</v>
      </c>
      <c r="I9" s="1"/>
      <c r="J9" s="111" t="s">
        <v>37</v>
      </c>
      <c r="K9" s="112">
        <v>4.299652203020397</v>
      </c>
      <c r="L9" s="112">
        <v>0.15527022085258091</v>
      </c>
      <c r="M9" s="112">
        <v>-2.0031770079308382</v>
      </c>
      <c r="N9" s="122">
        <v>2.4517454159421401E-2</v>
      </c>
      <c r="O9" s="28">
        <v>0.3</v>
      </c>
      <c r="Q9" s="27"/>
      <c r="R9" s="1"/>
    </row>
    <row r="10" spans="1:18" x14ac:dyDescent="0.25">
      <c r="A10" s="27">
        <f t="shared" si="0"/>
        <v>-4.2245162609927167</v>
      </c>
      <c r="C10" s="111" t="s">
        <v>1</v>
      </c>
      <c r="D10" s="112">
        <v>4.299652203020397</v>
      </c>
      <c r="E10" s="112">
        <v>3.962474006797009</v>
      </c>
      <c r="F10" s="112">
        <v>-0.74853200704935108</v>
      </c>
      <c r="G10" s="122">
        <v>7.513594202768055E-2</v>
      </c>
      <c r="H10" s="28">
        <v>7.4</v>
      </c>
      <c r="I10" s="1"/>
      <c r="J10" s="111" t="s">
        <v>44</v>
      </c>
      <c r="K10" s="112">
        <v>4.299652203020397</v>
      </c>
      <c r="L10" s="112">
        <v>-1.026557095412522</v>
      </c>
      <c r="M10" s="112">
        <v>-0.79974766418591781</v>
      </c>
      <c r="N10" s="122">
        <v>2.4733474434219568E-2</v>
      </c>
      <c r="O10" s="28">
        <v>0.3</v>
      </c>
      <c r="Q10" s="27"/>
      <c r="R10" s="1"/>
    </row>
    <row r="11" spans="1:18" x14ac:dyDescent="0.25">
      <c r="A11" s="27">
        <f t="shared" si="0"/>
        <v>-4.2234799667198573</v>
      </c>
      <c r="C11" s="111" t="s">
        <v>21</v>
      </c>
      <c r="D11" s="112">
        <v>4.299652203020397</v>
      </c>
      <c r="E11" s="112">
        <v>1.7699250052246811</v>
      </c>
      <c r="F11" s="112">
        <v>1.547646421808937</v>
      </c>
      <c r="G11" s="122">
        <v>7.6172236300540153E-2</v>
      </c>
      <c r="H11" s="28">
        <v>7.4</v>
      </c>
      <c r="I11" s="1"/>
      <c r="J11" s="111" t="s">
        <v>57</v>
      </c>
      <c r="K11" s="112">
        <v>4.299652203020397</v>
      </c>
      <c r="L11" s="112">
        <v>-0.5717800014908726</v>
      </c>
      <c r="M11" s="112">
        <v>-1.2156047651676669</v>
      </c>
      <c r="N11" s="122">
        <v>2.5122674363618577E-2</v>
      </c>
      <c r="O11" s="28">
        <v>0.3</v>
      </c>
      <c r="Q11" s="27"/>
      <c r="R11" s="1"/>
    </row>
    <row r="12" spans="1:18" x14ac:dyDescent="0.25">
      <c r="A12" s="27">
        <f t="shared" si="0"/>
        <v>-4.222422293001225</v>
      </c>
      <c r="C12" s="111" t="s">
        <v>11</v>
      </c>
      <c r="D12" s="112">
        <v>4.299652203020397</v>
      </c>
      <c r="E12" s="112">
        <v>2.1104881658895538</v>
      </c>
      <c r="F12" s="112">
        <v>1.3128506330072529</v>
      </c>
      <c r="G12" s="122">
        <v>7.7229910019172038E-2</v>
      </c>
      <c r="H12" s="28">
        <v>7.4</v>
      </c>
      <c r="I12" s="1"/>
      <c r="J12" s="111" t="s">
        <v>40</v>
      </c>
      <c r="K12" s="112">
        <v>4.299652203020397</v>
      </c>
      <c r="L12" s="112">
        <v>-0.5291331697259517</v>
      </c>
      <c r="M12" s="112">
        <v>-1.1227564309426541</v>
      </c>
      <c r="N12" s="122">
        <v>2.6477626023517921E-2</v>
      </c>
      <c r="O12" s="28">
        <v>0.3</v>
      </c>
      <c r="Q12" s="27"/>
      <c r="R12" s="1"/>
    </row>
    <row r="13" spans="1:18" x14ac:dyDescent="0.25">
      <c r="A13" s="27">
        <f t="shared" si="0"/>
        <v>-4.2172056040725252</v>
      </c>
      <c r="C13" s="111" t="s">
        <v>6</v>
      </c>
      <c r="D13" s="112">
        <v>4.299652203020397</v>
      </c>
      <c r="E13" s="112">
        <v>3.3759729312514741</v>
      </c>
      <c r="F13" s="112">
        <v>0.569034760515297</v>
      </c>
      <c r="G13" s="122">
        <v>8.244659894787168E-2</v>
      </c>
      <c r="H13" s="28">
        <v>7.4</v>
      </c>
      <c r="I13" s="1"/>
      <c r="J13" s="111" t="s">
        <v>48</v>
      </c>
      <c r="K13" s="112">
        <v>4.299652203020397</v>
      </c>
      <c r="L13" s="112">
        <v>-0.37668496392333622</v>
      </c>
      <c r="M13" s="112">
        <v>-1.2703503996488661</v>
      </c>
      <c r="N13" s="122">
        <v>2.652616839448195E-2</v>
      </c>
      <c r="O13" s="28">
        <v>0.3</v>
      </c>
      <c r="Q13" s="27"/>
      <c r="R13" s="1"/>
    </row>
    <row r="14" spans="1:18" x14ac:dyDescent="0.25">
      <c r="A14" s="27">
        <f t="shared" si="0"/>
        <v>-4.2170797247460223</v>
      </c>
      <c r="C14" s="111" t="s">
        <v>7</v>
      </c>
      <c r="D14" s="112">
        <v>4.299652203020397</v>
      </c>
      <c r="E14" s="112">
        <v>3.4304965917884349</v>
      </c>
      <c r="F14" s="112">
        <v>0.52709903262862068</v>
      </c>
      <c r="G14" s="122">
        <v>8.2572478274374528E-2</v>
      </c>
      <c r="H14" s="28">
        <v>7.4</v>
      </c>
      <c r="I14" s="1"/>
      <c r="J14" s="111" t="s">
        <v>46</v>
      </c>
      <c r="K14" s="112">
        <v>4.299652203020397</v>
      </c>
      <c r="L14" s="112">
        <v>-0.75537779677402128</v>
      </c>
      <c r="M14" s="112">
        <v>-0.84659412498887099</v>
      </c>
      <c r="N14" s="122">
        <v>2.697680281257505E-2</v>
      </c>
      <c r="O14" s="28">
        <v>0.3</v>
      </c>
      <c r="Q14" s="27"/>
      <c r="R14" s="1"/>
    </row>
    <row r="15" spans="1:18" x14ac:dyDescent="0.25">
      <c r="A15" s="27">
        <f>G15-D15</f>
        <v>-4.2039062365624682</v>
      </c>
      <c r="C15" s="111" t="s">
        <v>9</v>
      </c>
      <c r="D15" s="112">
        <v>4.299652203020397</v>
      </c>
      <c r="E15" s="112">
        <v>3.7683039883714202</v>
      </c>
      <c r="F15" s="112">
        <v>1.506640454401043</v>
      </c>
      <c r="G15" s="122">
        <v>9.57459664579286E-2</v>
      </c>
      <c r="H15" s="28">
        <v>7.4</v>
      </c>
      <c r="I15" s="1"/>
      <c r="J15" s="111" t="s">
        <v>60</v>
      </c>
      <c r="K15" s="112">
        <v>4.299652203020397</v>
      </c>
      <c r="L15" s="112">
        <v>-0.95783045714737658</v>
      </c>
      <c r="M15" s="112">
        <v>-0.63028624387290455</v>
      </c>
      <c r="N15" s="122">
        <v>2.7115355020001161E-2</v>
      </c>
      <c r="O15" s="28">
        <v>0.3</v>
      </c>
      <c r="Q15" s="27"/>
      <c r="R15" s="1"/>
    </row>
    <row r="16" spans="1:18" ht="15.75" thickBot="1" x14ac:dyDescent="0.3">
      <c r="A16" s="27">
        <f>G16-D16</f>
        <v>-4.1896835686246314</v>
      </c>
      <c r="C16" s="113" t="s">
        <v>12</v>
      </c>
      <c r="D16" s="114">
        <v>4.299652203020397</v>
      </c>
      <c r="E16" s="114">
        <v>3.8601881145406232</v>
      </c>
      <c r="F16" s="114">
        <v>2.8370231220155069</v>
      </c>
      <c r="G16" s="123">
        <v>0.10996863439576529</v>
      </c>
      <c r="H16" s="28">
        <v>7.4</v>
      </c>
      <c r="I16" s="1"/>
      <c r="J16" s="113" t="s">
        <v>43</v>
      </c>
      <c r="K16" s="114">
        <v>4.299652203020397</v>
      </c>
      <c r="L16" s="114">
        <v>-0.48305331557215409</v>
      </c>
      <c r="M16" s="114">
        <v>-1.0911394661180549</v>
      </c>
      <c r="N16" s="123">
        <v>2.725459421330188E-2</v>
      </c>
      <c r="O16" s="28">
        <v>0.3</v>
      </c>
      <c r="Q16" s="27"/>
      <c r="R16" s="1"/>
    </row>
    <row r="17" spans="12:12" x14ac:dyDescent="0.25">
      <c r="L17" s="26"/>
    </row>
    <row r="52" spans="3:11" x14ac:dyDescent="0.25">
      <c r="C52" s="32" t="s">
        <v>272</v>
      </c>
      <c r="K52" s="32" t="s">
        <v>266</v>
      </c>
    </row>
    <row r="54" spans="3:11" x14ac:dyDescent="0.25">
      <c r="C54" t="s">
        <v>267</v>
      </c>
      <c r="K54" t="s">
        <v>267</v>
      </c>
    </row>
    <row r="55" spans="3:11" x14ac:dyDescent="0.25">
      <c r="C55" t="s">
        <v>273</v>
      </c>
      <c r="K55" t="s">
        <v>268</v>
      </c>
    </row>
    <row r="56" spans="3:11" x14ac:dyDescent="0.25">
      <c r="C56" t="s">
        <v>269</v>
      </c>
      <c r="K56" t="s">
        <v>269</v>
      </c>
    </row>
    <row r="57" spans="3:11" x14ac:dyDescent="0.25">
      <c r="C57" t="s">
        <v>274</v>
      </c>
      <c r="K57" t="s">
        <v>270</v>
      </c>
    </row>
    <row r="58" spans="3:11" x14ac:dyDescent="0.25">
      <c r="C58" t="s">
        <v>275</v>
      </c>
      <c r="K58" t="s">
        <v>271</v>
      </c>
    </row>
    <row r="291" s="25" customFormat="1" x14ac:dyDescent="0.2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07"/>
  <sheetViews>
    <sheetView workbookViewId="0">
      <selection activeCell="L2" sqref="L2"/>
    </sheetView>
  </sheetViews>
  <sheetFormatPr baseColWidth="10" defaultRowHeight="15" x14ac:dyDescent="0.25"/>
  <cols>
    <col min="1" max="1" width="4.7109375" customWidth="1"/>
    <col min="6" max="6" width="12.5703125" customWidth="1"/>
    <col min="7" max="7" width="13.5703125" customWidth="1"/>
    <col min="8" max="8" width="13.42578125" customWidth="1"/>
    <col min="9" max="9" width="14" customWidth="1"/>
  </cols>
  <sheetData>
    <row r="1" spans="2:12" ht="15.75" thickBot="1" x14ac:dyDescent="0.3"/>
    <row r="2" spans="2:12" ht="90.75" thickBot="1" x14ac:dyDescent="0.3">
      <c r="B2" s="44" t="s">
        <v>317</v>
      </c>
      <c r="C2" s="45" t="s">
        <v>318</v>
      </c>
      <c r="D2" s="45" t="s">
        <v>319</v>
      </c>
      <c r="E2" s="45" t="s">
        <v>320</v>
      </c>
      <c r="F2" s="73" t="s">
        <v>752</v>
      </c>
      <c r="G2" s="87" t="s">
        <v>751</v>
      </c>
      <c r="H2" s="73" t="s">
        <v>750</v>
      </c>
      <c r="I2" s="47" t="s">
        <v>749</v>
      </c>
      <c r="L2" s="32" t="s">
        <v>296</v>
      </c>
    </row>
    <row r="3" spans="2:12" x14ac:dyDescent="0.25">
      <c r="B3" s="48" t="s">
        <v>321</v>
      </c>
      <c r="C3" s="49" t="s">
        <v>322</v>
      </c>
      <c r="D3" s="49" t="s">
        <v>323</v>
      </c>
      <c r="E3" s="49" t="s">
        <v>324</v>
      </c>
      <c r="F3" s="84">
        <v>-1.4914580264859481</v>
      </c>
      <c r="G3" s="88">
        <v>0.307153454835074</v>
      </c>
      <c r="H3" s="84">
        <v>0.2446920443017446</v>
      </c>
      <c r="I3" s="89">
        <v>6.2461410533329362E-2</v>
      </c>
    </row>
    <row r="4" spans="2:12" x14ac:dyDescent="0.25">
      <c r="B4" s="52" t="s">
        <v>325</v>
      </c>
      <c r="C4" s="53" t="s">
        <v>326</v>
      </c>
      <c r="D4" s="53" t="s">
        <v>323</v>
      </c>
      <c r="E4" s="53" t="s">
        <v>324</v>
      </c>
      <c r="F4" s="85">
        <v>-1.4914580264859481</v>
      </c>
      <c r="G4" s="90">
        <v>0.4280897997392395</v>
      </c>
      <c r="H4" s="85">
        <v>-0.68591393108196974</v>
      </c>
      <c r="I4" s="91">
        <v>1.114003730821209</v>
      </c>
    </row>
    <row r="5" spans="2:12" x14ac:dyDescent="0.25">
      <c r="B5" s="52" t="s">
        <v>327</v>
      </c>
      <c r="C5" s="53" t="s">
        <v>328</v>
      </c>
      <c r="D5" s="53" t="s">
        <v>323</v>
      </c>
      <c r="E5" s="53" t="s">
        <v>324</v>
      </c>
      <c r="F5" s="85">
        <v>-1.4914580264859481</v>
      </c>
      <c r="G5" s="90">
        <v>0.38381096048469843</v>
      </c>
      <c r="H5" s="85">
        <v>0.17090941976606799</v>
      </c>
      <c r="I5" s="91">
        <v>0.21290154071863041</v>
      </c>
    </row>
    <row r="6" spans="2:12" x14ac:dyDescent="0.25">
      <c r="B6" s="52" t="s">
        <v>329</v>
      </c>
      <c r="C6" s="53" t="s">
        <v>330</v>
      </c>
      <c r="D6" s="53" t="s">
        <v>323</v>
      </c>
      <c r="E6" s="53" t="s">
        <v>324</v>
      </c>
      <c r="F6" s="85">
        <v>-1.4914580264859481</v>
      </c>
      <c r="G6" s="90">
        <v>-0.12545297427648541</v>
      </c>
      <c r="H6" s="85">
        <v>-0.32632659868863151</v>
      </c>
      <c r="I6" s="91">
        <v>0.20087362441214601</v>
      </c>
    </row>
    <row r="7" spans="2:12" x14ac:dyDescent="0.25">
      <c r="B7" s="52" t="s">
        <v>331</v>
      </c>
      <c r="C7" s="53" t="s">
        <v>44</v>
      </c>
      <c r="D7" s="53" t="s">
        <v>323</v>
      </c>
      <c r="E7" s="53" t="s">
        <v>324</v>
      </c>
      <c r="F7" s="85">
        <v>-1.4914580264859481</v>
      </c>
      <c r="G7" s="90">
        <v>1.9563474933259939</v>
      </c>
      <c r="H7" s="85">
        <v>0.49179679929039732</v>
      </c>
      <c r="I7" s="91">
        <v>1.464550694035597</v>
      </c>
    </row>
    <row r="8" spans="2:12" x14ac:dyDescent="0.25">
      <c r="B8" s="52" t="s">
        <v>332</v>
      </c>
      <c r="C8" s="53" t="s">
        <v>333</v>
      </c>
      <c r="D8" s="53" t="s">
        <v>323</v>
      </c>
      <c r="E8" s="53" t="s">
        <v>324</v>
      </c>
      <c r="F8" s="85">
        <v>-1.4914580264859481</v>
      </c>
      <c r="G8" s="90">
        <v>-1.3753909253741869</v>
      </c>
      <c r="H8" s="85">
        <v>0.20537937601406661</v>
      </c>
      <c r="I8" s="91">
        <v>-1.5807703013882539</v>
      </c>
    </row>
    <row r="9" spans="2:12" x14ac:dyDescent="0.25">
      <c r="B9" s="52" t="s">
        <v>334</v>
      </c>
      <c r="C9" s="53" t="s">
        <v>335</v>
      </c>
      <c r="D9" s="53" t="s">
        <v>323</v>
      </c>
      <c r="E9" s="53" t="s">
        <v>324</v>
      </c>
      <c r="F9" s="85">
        <v>-1.4914580264859481</v>
      </c>
      <c r="G9" s="90">
        <v>0.56462101648753216</v>
      </c>
      <c r="H9" s="85">
        <v>0.34676864274375108</v>
      </c>
      <c r="I9" s="91">
        <v>0.217852373743781</v>
      </c>
    </row>
    <row r="10" spans="2:12" x14ac:dyDescent="0.25">
      <c r="B10" s="52" t="s">
        <v>336</v>
      </c>
      <c r="C10" s="53" t="s">
        <v>337</v>
      </c>
      <c r="D10" s="53" t="s">
        <v>323</v>
      </c>
      <c r="E10" s="53" t="s">
        <v>324</v>
      </c>
      <c r="F10" s="85">
        <v>-1.4914580264859481</v>
      </c>
      <c r="G10" s="90">
        <v>-2.8288278270141349</v>
      </c>
      <c r="H10" s="85">
        <v>-0.67607193558344991</v>
      </c>
      <c r="I10" s="91">
        <v>-2.1527558914306861</v>
      </c>
    </row>
    <row r="11" spans="2:12" x14ac:dyDescent="0.25">
      <c r="B11" s="52" t="s">
        <v>338</v>
      </c>
      <c r="C11" s="53" t="s">
        <v>339</v>
      </c>
      <c r="D11" s="53" t="s">
        <v>323</v>
      </c>
      <c r="E11" s="53" t="s">
        <v>324</v>
      </c>
      <c r="F11" s="85">
        <v>-1.4914580264859481</v>
      </c>
      <c r="G11" s="90">
        <v>-0.39170578427788483</v>
      </c>
      <c r="H11" s="85">
        <v>-0.48492570192349482</v>
      </c>
      <c r="I11" s="91">
        <v>9.3219917645610009E-2</v>
      </c>
    </row>
    <row r="12" spans="2:12" x14ac:dyDescent="0.25">
      <c r="B12" s="52" t="s">
        <v>340</v>
      </c>
      <c r="C12" s="53" t="s">
        <v>35</v>
      </c>
      <c r="D12" s="53" t="s">
        <v>323</v>
      </c>
      <c r="E12" s="53" t="s">
        <v>324</v>
      </c>
      <c r="F12" s="85">
        <v>-1.4914580264859481</v>
      </c>
      <c r="G12" s="90">
        <v>2.7875881963130289</v>
      </c>
      <c r="H12" s="85">
        <v>-0.28022155754893041</v>
      </c>
      <c r="I12" s="91">
        <v>3.06780975386196</v>
      </c>
    </row>
    <row r="13" spans="2:12" x14ac:dyDescent="0.25">
      <c r="B13" s="52" t="s">
        <v>341</v>
      </c>
      <c r="C13" s="53" t="s">
        <v>342</v>
      </c>
      <c r="D13" s="53" t="s">
        <v>323</v>
      </c>
      <c r="E13" s="53" t="s">
        <v>324</v>
      </c>
      <c r="F13" s="85">
        <v>-1.4914580264859481</v>
      </c>
      <c r="G13" s="90">
        <v>-1.4403249489008401</v>
      </c>
      <c r="H13" s="85">
        <v>-0.47738575577176312</v>
      </c>
      <c r="I13" s="91">
        <v>-0.9629391931290765</v>
      </c>
    </row>
    <row r="14" spans="2:12" x14ac:dyDescent="0.25">
      <c r="B14" s="52" t="s">
        <v>343</v>
      </c>
      <c r="C14" s="53" t="s">
        <v>344</v>
      </c>
      <c r="D14" s="53" t="s">
        <v>323</v>
      </c>
      <c r="E14" s="53" t="s">
        <v>324</v>
      </c>
      <c r="F14" s="85">
        <v>-1.4914580264859481</v>
      </c>
      <c r="G14" s="90">
        <v>-1.2532289076606311</v>
      </c>
      <c r="H14" s="85">
        <v>-0.32786143954685121</v>
      </c>
      <c r="I14" s="91">
        <v>-0.92536746811377946</v>
      </c>
    </row>
    <row r="15" spans="2:12" x14ac:dyDescent="0.25">
      <c r="B15" s="52" t="s">
        <v>345</v>
      </c>
      <c r="C15" s="53" t="s">
        <v>346</v>
      </c>
      <c r="D15" s="53" t="s">
        <v>323</v>
      </c>
      <c r="E15" s="53" t="s">
        <v>324</v>
      </c>
      <c r="F15" s="85">
        <v>-1.4914580264859481</v>
      </c>
      <c r="G15" s="90">
        <v>0.34939873964647822</v>
      </c>
      <c r="H15" s="85">
        <v>0.50789042068233226</v>
      </c>
      <c r="I15" s="91">
        <v>-0.15849168103585409</v>
      </c>
    </row>
    <row r="16" spans="2:12" x14ac:dyDescent="0.25">
      <c r="B16" s="52" t="s">
        <v>347</v>
      </c>
      <c r="C16" s="53" t="s">
        <v>16</v>
      </c>
      <c r="D16" s="53" t="s">
        <v>323</v>
      </c>
      <c r="E16" s="53" t="s">
        <v>324</v>
      </c>
      <c r="F16" s="85">
        <v>-1.4914580264859481</v>
      </c>
      <c r="G16" s="90">
        <v>-3.6666928250955628</v>
      </c>
      <c r="H16" s="85">
        <v>-0.12549683343941601</v>
      </c>
      <c r="I16" s="91">
        <v>-3.541195991656148</v>
      </c>
    </row>
    <row r="17" spans="2:12" x14ac:dyDescent="0.25">
      <c r="B17" s="52" t="s">
        <v>348</v>
      </c>
      <c r="C17" s="53" t="s">
        <v>11</v>
      </c>
      <c r="D17" s="53" t="s">
        <v>349</v>
      </c>
      <c r="E17" s="53" t="s">
        <v>350</v>
      </c>
      <c r="F17" s="85">
        <v>-1.4914580264859481</v>
      </c>
      <c r="G17" s="90">
        <v>-2.1730499501370182</v>
      </c>
      <c r="H17" s="85">
        <v>-0.64493603585186787</v>
      </c>
      <c r="I17" s="91">
        <v>-1.5281139142851501</v>
      </c>
    </row>
    <row r="18" spans="2:12" x14ac:dyDescent="0.25">
      <c r="B18" s="52" t="s">
        <v>351</v>
      </c>
      <c r="C18" s="53" t="s">
        <v>352</v>
      </c>
      <c r="D18" s="53" t="s">
        <v>349</v>
      </c>
      <c r="E18" s="53" t="s">
        <v>350</v>
      </c>
      <c r="F18" s="85">
        <v>-1.4914580264859481</v>
      </c>
      <c r="G18" s="90">
        <v>1.7289303549222419</v>
      </c>
      <c r="H18" s="85">
        <v>0.76044583023171874</v>
      </c>
      <c r="I18" s="91">
        <v>0.9684845246905236</v>
      </c>
    </row>
    <row r="19" spans="2:12" x14ac:dyDescent="0.25">
      <c r="B19" s="52" t="s">
        <v>353</v>
      </c>
      <c r="C19" s="53" t="s">
        <v>38</v>
      </c>
      <c r="D19" s="53" t="s">
        <v>349</v>
      </c>
      <c r="E19" s="53" t="s">
        <v>350</v>
      </c>
      <c r="F19" s="85">
        <v>-1.4914580264859481</v>
      </c>
      <c r="G19" s="90">
        <v>3.1722855107859109</v>
      </c>
      <c r="H19" s="85">
        <v>0.64344773426162161</v>
      </c>
      <c r="I19" s="91">
        <v>2.5288377765242891</v>
      </c>
    </row>
    <row r="20" spans="2:12" x14ac:dyDescent="0.25">
      <c r="B20" s="52" t="s">
        <v>354</v>
      </c>
      <c r="C20" s="53" t="s">
        <v>355</v>
      </c>
      <c r="D20" s="53" t="s">
        <v>349</v>
      </c>
      <c r="E20" s="53" t="s">
        <v>350</v>
      </c>
      <c r="F20" s="85">
        <v>-1.4914580264859481</v>
      </c>
      <c r="G20" s="90">
        <v>0.48041778132178481</v>
      </c>
      <c r="H20" s="85">
        <v>5.5929853631800711E-2</v>
      </c>
      <c r="I20" s="91">
        <v>0.42448792768998411</v>
      </c>
    </row>
    <row r="21" spans="2:12" x14ac:dyDescent="0.25">
      <c r="B21" s="52" t="s">
        <v>356</v>
      </c>
      <c r="C21" s="53" t="s">
        <v>357</v>
      </c>
      <c r="D21" s="53" t="s">
        <v>349</v>
      </c>
      <c r="E21" s="53" t="s">
        <v>350</v>
      </c>
      <c r="F21" s="85">
        <v>-1.4914580264859481</v>
      </c>
      <c r="G21" s="90">
        <v>1.8189623831952879</v>
      </c>
      <c r="H21" s="85">
        <v>0.71301547751792071</v>
      </c>
      <c r="I21" s="91">
        <v>1.1059469056773681</v>
      </c>
      <c r="L21" s="43" t="s">
        <v>293</v>
      </c>
    </row>
    <row r="22" spans="2:12" x14ac:dyDescent="0.25">
      <c r="B22" s="52" t="s">
        <v>358</v>
      </c>
      <c r="C22" s="53" t="s">
        <v>51</v>
      </c>
      <c r="D22" s="53" t="s">
        <v>359</v>
      </c>
      <c r="E22" s="53" t="s">
        <v>360</v>
      </c>
      <c r="F22" s="85">
        <v>-1.4914580264859481</v>
      </c>
      <c r="G22" s="90">
        <v>3.4577263543103309</v>
      </c>
      <c r="H22" s="85">
        <v>0.80441232670778351</v>
      </c>
      <c r="I22" s="91">
        <v>2.6533140276025469</v>
      </c>
      <c r="L22" s="43" t="s">
        <v>297</v>
      </c>
    </row>
    <row r="23" spans="2:12" x14ac:dyDescent="0.25">
      <c r="B23" s="52" t="s">
        <v>361</v>
      </c>
      <c r="C23" s="53" t="s">
        <v>362</v>
      </c>
      <c r="D23" s="53" t="s">
        <v>359</v>
      </c>
      <c r="E23" s="53" t="s">
        <v>360</v>
      </c>
      <c r="F23" s="85">
        <v>-1.4914580264859481</v>
      </c>
      <c r="G23" s="90">
        <v>-0.55277590601370286</v>
      </c>
      <c r="H23" s="85">
        <v>-0.2317974661728654</v>
      </c>
      <c r="I23" s="91">
        <v>-0.32097843984083752</v>
      </c>
      <c r="L23" s="43" t="s">
        <v>298</v>
      </c>
    </row>
    <row r="24" spans="2:12" x14ac:dyDescent="0.25">
      <c r="B24" s="52" t="s">
        <v>363</v>
      </c>
      <c r="C24" s="53" t="s">
        <v>60</v>
      </c>
      <c r="D24" s="53" t="s">
        <v>359</v>
      </c>
      <c r="E24" s="53" t="s">
        <v>360</v>
      </c>
      <c r="F24" s="85">
        <v>-1.4914580264859481</v>
      </c>
      <c r="G24" s="90">
        <v>3.8194563636300032</v>
      </c>
      <c r="H24" s="85">
        <v>0.79653211680494973</v>
      </c>
      <c r="I24" s="91">
        <v>3.022924246825053</v>
      </c>
    </row>
    <row r="25" spans="2:12" x14ac:dyDescent="0.25">
      <c r="B25" s="52" t="s">
        <v>364</v>
      </c>
      <c r="C25" s="53" t="s">
        <v>365</v>
      </c>
      <c r="D25" s="53" t="s">
        <v>359</v>
      </c>
      <c r="E25" s="53" t="s">
        <v>360</v>
      </c>
      <c r="F25" s="85">
        <v>-1.4914580264859481</v>
      </c>
      <c r="G25" s="90">
        <v>1.2270476615996451</v>
      </c>
      <c r="H25" s="85">
        <v>1.000432992034628</v>
      </c>
      <c r="I25" s="91">
        <v>0.22661466956501661</v>
      </c>
    </row>
    <row r="26" spans="2:12" x14ac:dyDescent="0.25">
      <c r="B26" s="52" t="s">
        <v>366</v>
      </c>
      <c r="C26" s="53" t="s">
        <v>27</v>
      </c>
      <c r="D26" s="53" t="s">
        <v>359</v>
      </c>
      <c r="E26" s="53" t="s">
        <v>360</v>
      </c>
      <c r="F26" s="85">
        <v>-1.4914580264859481</v>
      </c>
      <c r="G26" s="90">
        <v>0.99243112893616647</v>
      </c>
      <c r="H26" s="85">
        <v>-0.18198019616991701</v>
      </c>
      <c r="I26" s="91">
        <v>1.1744113251060839</v>
      </c>
    </row>
    <row r="27" spans="2:12" x14ac:dyDescent="0.25">
      <c r="B27" s="52" t="s">
        <v>367</v>
      </c>
      <c r="C27" s="53" t="s">
        <v>24</v>
      </c>
      <c r="D27" s="53" t="s">
        <v>359</v>
      </c>
      <c r="E27" s="53" t="s">
        <v>360</v>
      </c>
      <c r="F27" s="85">
        <v>-1.4914580264859481</v>
      </c>
      <c r="G27" s="90">
        <v>2.1074954488422231</v>
      </c>
      <c r="H27" s="85">
        <v>-0.1252521575567859</v>
      </c>
      <c r="I27" s="91">
        <v>2.232747606399009</v>
      </c>
    </row>
    <row r="28" spans="2:12" x14ac:dyDescent="0.25">
      <c r="B28" s="52" t="s">
        <v>368</v>
      </c>
      <c r="C28" s="53" t="s">
        <v>36</v>
      </c>
      <c r="D28" s="53" t="s">
        <v>369</v>
      </c>
      <c r="E28" s="53" t="s">
        <v>370</v>
      </c>
      <c r="F28" s="85">
        <v>-1.4914580264859481</v>
      </c>
      <c r="G28" s="90">
        <v>3.326965568271512</v>
      </c>
      <c r="H28" s="85">
        <v>0.47503146369759841</v>
      </c>
      <c r="I28" s="91">
        <v>2.8519341045739131</v>
      </c>
    </row>
    <row r="29" spans="2:12" x14ac:dyDescent="0.25">
      <c r="B29" s="52" t="s">
        <v>371</v>
      </c>
      <c r="C29" s="53" t="s">
        <v>372</v>
      </c>
      <c r="D29" s="53" t="s">
        <v>369</v>
      </c>
      <c r="E29" s="53" t="s">
        <v>370</v>
      </c>
      <c r="F29" s="85">
        <v>-1.4914580264859481</v>
      </c>
      <c r="G29" s="90">
        <v>1.7800880646263391</v>
      </c>
      <c r="H29" s="85">
        <v>-0.35028912535634948</v>
      </c>
      <c r="I29" s="91">
        <v>2.1303771899826889</v>
      </c>
    </row>
    <row r="30" spans="2:12" x14ac:dyDescent="0.25">
      <c r="B30" s="52" t="s">
        <v>373</v>
      </c>
      <c r="C30" s="53" t="s">
        <v>37</v>
      </c>
      <c r="D30" s="53" t="s">
        <v>369</v>
      </c>
      <c r="E30" s="53" t="s">
        <v>370</v>
      </c>
      <c r="F30" s="85">
        <v>-1.4914580264859481</v>
      </c>
      <c r="G30" s="90">
        <v>0.38956840300398138</v>
      </c>
      <c r="H30" s="85">
        <v>7.4422189544630826E-2</v>
      </c>
      <c r="I30" s="91">
        <v>0.31514621345935062</v>
      </c>
    </row>
    <row r="31" spans="2:12" x14ac:dyDescent="0.25">
      <c r="B31" s="52" t="s">
        <v>374</v>
      </c>
      <c r="C31" s="53" t="s">
        <v>52</v>
      </c>
      <c r="D31" s="53" t="s">
        <v>375</v>
      </c>
      <c r="E31" s="53" t="s">
        <v>376</v>
      </c>
      <c r="F31" s="85">
        <v>-1.4914580264859481</v>
      </c>
      <c r="G31" s="90">
        <v>5.1793244790385158</v>
      </c>
      <c r="H31" s="85">
        <v>1.190682280507853</v>
      </c>
      <c r="I31" s="91">
        <v>3.988642198530663</v>
      </c>
    </row>
    <row r="32" spans="2:12" x14ac:dyDescent="0.25">
      <c r="B32" s="52" t="s">
        <v>377</v>
      </c>
      <c r="C32" s="53" t="s">
        <v>378</v>
      </c>
      <c r="D32" s="53" t="s">
        <v>375</v>
      </c>
      <c r="E32" s="53" t="s">
        <v>376</v>
      </c>
      <c r="F32" s="85">
        <v>-1.4914580264859481</v>
      </c>
      <c r="G32" s="90">
        <v>1.9564948602683321</v>
      </c>
      <c r="H32" s="85">
        <v>5.504272365059304E-2</v>
      </c>
      <c r="I32" s="91">
        <v>1.901452136617739</v>
      </c>
    </row>
    <row r="33" spans="2:9" x14ac:dyDescent="0.25">
      <c r="B33" s="52" t="s">
        <v>379</v>
      </c>
      <c r="C33" s="53" t="s">
        <v>50</v>
      </c>
      <c r="D33" s="53" t="s">
        <v>375</v>
      </c>
      <c r="E33" s="53" t="s">
        <v>376</v>
      </c>
      <c r="F33" s="85">
        <v>-1.4914580264859481</v>
      </c>
      <c r="G33" s="90">
        <v>2.2094132322259759</v>
      </c>
      <c r="H33" s="85">
        <v>7.3463189903623854E-2</v>
      </c>
      <c r="I33" s="91">
        <v>2.135950042322353</v>
      </c>
    </row>
    <row r="34" spans="2:9" x14ac:dyDescent="0.25">
      <c r="B34" s="52" t="s">
        <v>380</v>
      </c>
      <c r="C34" s="53" t="s">
        <v>27</v>
      </c>
      <c r="D34" s="53" t="s">
        <v>375</v>
      </c>
      <c r="E34" s="53" t="s">
        <v>376</v>
      </c>
      <c r="F34" s="85">
        <v>-1.4914580264859481</v>
      </c>
      <c r="G34" s="90">
        <v>3.340375979698373</v>
      </c>
      <c r="H34" s="85">
        <v>0.29887244238994548</v>
      </c>
      <c r="I34" s="91">
        <v>3.041503537308428</v>
      </c>
    </row>
    <row r="35" spans="2:9" x14ac:dyDescent="0.25">
      <c r="B35" s="52">
        <v>1101</v>
      </c>
      <c r="C35" s="53" t="s">
        <v>381</v>
      </c>
      <c r="D35" s="53" t="s">
        <v>199</v>
      </c>
      <c r="E35" s="53" t="s">
        <v>382</v>
      </c>
      <c r="F35" s="85">
        <v>-1.4914580264859481</v>
      </c>
      <c r="G35" s="90">
        <v>-6.4111279350753725E-2</v>
      </c>
      <c r="H35" s="85">
        <v>0.32058375208508327</v>
      </c>
      <c r="I35" s="91">
        <v>-0.38469503143583711</v>
      </c>
    </row>
    <row r="36" spans="2:9" x14ac:dyDescent="0.25">
      <c r="B36" s="52">
        <v>1102</v>
      </c>
      <c r="C36" s="53" t="s">
        <v>383</v>
      </c>
      <c r="D36" s="53" t="s">
        <v>199</v>
      </c>
      <c r="E36" s="53" t="s">
        <v>382</v>
      </c>
      <c r="F36" s="85">
        <v>-1.4914580264859481</v>
      </c>
      <c r="G36" s="90">
        <v>0.33174482692865931</v>
      </c>
      <c r="H36" s="85">
        <v>1.1729195833953101</v>
      </c>
      <c r="I36" s="91">
        <v>-0.84117475646665096</v>
      </c>
    </row>
    <row r="37" spans="2:9" x14ac:dyDescent="0.25">
      <c r="B37" s="52">
        <v>1103</v>
      </c>
      <c r="C37" s="53" t="s">
        <v>384</v>
      </c>
      <c r="D37" s="53" t="s">
        <v>199</v>
      </c>
      <c r="E37" s="53" t="s">
        <v>382</v>
      </c>
      <c r="F37" s="85">
        <v>-1.4914580264859481</v>
      </c>
      <c r="G37" s="90">
        <v>0.86269796989754122</v>
      </c>
      <c r="H37" s="85">
        <v>0.70984619684748218</v>
      </c>
      <c r="I37" s="91">
        <v>0.15285177305005901</v>
      </c>
    </row>
    <row r="38" spans="2:9" x14ac:dyDescent="0.25">
      <c r="B38" s="52">
        <v>1104</v>
      </c>
      <c r="C38" s="53" t="s">
        <v>28</v>
      </c>
      <c r="D38" s="53" t="s">
        <v>199</v>
      </c>
      <c r="E38" s="53" t="s">
        <v>382</v>
      </c>
      <c r="F38" s="85">
        <v>-1.4914580264859481</v>
      </c>
      <c r="G38" s="90">
        <v>2.3924670808055488</v>
      </c>
      <c r="H38" s="85">
        <v>0.42409605112853788</v>
      </c>
      <c r="I38" s="91">
        <v>1.9683710296770121</v>
      </c>
    </row>
    <row r="39" spans="2:9" x14ac:dyDescent="0.25">
      <c r="B39" s="52">
        <v>1105</v>
      </c>
      <c r="C39" s="53" t="s">
        <v>385</v>
      </c>
      <c r="D39" s="53" t="s">
        <v>199</v>
      </c>
      <c r="E39" s="53" t="s">
        <v>382</v>
      </c>
      <c r="F39" s="85">
        <v>-1.4914580264859481</v>
      </c>
      <c r="G39" s="90">
        <v>0.47591660249925999</v>
      </c>
      <c r="H39" s="85">
        <v>0.22475417367707881</v>
      </c>
      <c r="I39" s="91">
        <v>0.25116242882218121</v>
      </c>
    </row>
    <row r="40" spans="2:9" x14ac:dyDescent="0.25">
      <c r="B40" s="52">
        <v>1106</v>
      </c>
      <c r="C40" s="53" t="s">
        <v>21</v>
      </c>
      <c r="D40" s="53" t="s">
        <v>199</v>
      </c>
      <c r="E40" s="53" t="s">
        <v>382</v>
      </c>
      <c r="F40" s="85">
        <v>-1.4914580264859481</v>
      </c>
      <c r="G40" s="90">
        <v>0.60350856987072521</v>
      </c>
      <c r="H40" s="85">
        <v>-0.46013657957345361</v>
      </c>
      <c r="I40" s="91">
        <v>1.063645149444179</v>
      </c>
    </row>
    <row r="41" spans="2:9" x14ac:dyDescent="0.25">
      <c r="B41" s="52">
        <v>1107</v>
      </c>
      <c r="C41" s="53" t="s">
        <v>386</v>
      </c>
      <c r="D41" s="53" t="s">
        <v>199</v>
      </c>
      <c r="E41" s="53" t="s">
        <v>382</v>
      </c>
      <c r="F41" s="85">
        <v>-1.4914580264859481</v>
      </c>
      <c r="G41" s="90">
        <v>0.49374568053361928</v>
      </c>
      <c r="H41" s="85">
        <v>0.39994286198562268</v>
      </c>
      <c r="I41" s="91">
        <v>9.3802818547996561E-2</v>
      </c>
    </row>
    <row r="42" spans="2:9" x14ac:dyDescent="0.25">
      <c r="B42" s="52">
        <v>1108</v>
      </c>
      <c r="C42" s="53" t="s">
        <v>387</v>
      </c>
      <c r="D42" s="53" t="s">
        <v>199</v>
      </c>
      <c r="E42" s="53" t="s">
        <v>382</v>
      </c>
      <c r="F42" s="85">
        <v>-1.4914580264859481</v>
      </c>
      <c r="G42" s="90">
        <v>0.30081341466212669</v>
      </c>
      <c r="H42" s="85">
        <v>0.12054236612112269</v>
      </c>
      <c r="I42" s="91">
        <v>0.18027104854100401</v>
      </c>
    </row>
    <row r="43" spans="2:9" x14ac:dyDescent="0.25">
      <c r="B43" s="52">
        <v>1109</v>
      </c>
      <c r="C43" s="53" t="s">
        <v>23</v>
      </c>
      <c r="D43" s="53" t="s">
        <v>199</v>
      </c>
      <c r="E43" s="53" t="s">
        <v>382</v>
      </c>
      <c r="F43" s="85">
        <v>-1.4914580264859481</v>
      </c>
      <c r="G43" s="90">
        <v>-0.52275195584376988</v>
      </c>
      <c r="H43" s="85">
        <v>0.12682439123321049</v>
      </c>
      <c r="I43" s="91">
        <v>-0.64957634707698031</v>
      </c>
    </row>
    <row r="44" spans="2:9" x14ac:dyDescent="0.25">
      <c r="B44" s="52">
        <v>1110</v>
      </c>
      <c r="C44" s="53" t="s">
        <v>388</v>
      </c>
      <c r="D44" s="53" t="s">
        <v>199</v>
      </c>
      <c r="E44" s="53" t="s">
        <v>382</v>
      </c>
      <c r="F44" s="85">
        <v>-1.4914580264859481</v>
      </c>
      <c r="G44" s="90">
        <v>-0.119414556398123</v>
      </c>
      <c r="H44" s="85">
        <v>0.62199069994140554</v>
      </c>
      <c r="I44" s="91">
        <v>-0.74140525633952847</v>
      </c>
    </row>
    <row r="45" spans="2:9" x14ac:dyDescent="0.25">
      <c r="B45" s="52">
        <v>1111</v>
      </c>
      <c r="C45" s="53" t="s">
        <v>389</v>
      </c>
      <c r="D45" s="53" t="s">
        <v>199</v>
      </c>
      <c r="E45" s="53" t="s">
        <v>382</v>
      </c>
      <c r="F45" s="85">
        <v>-1.4914580264859481</v>
      </c>
      <c r="G45" s="90">
        <v>0.82329184495644192</v>
      </c>
      <c r="H45" s="85">
        <v>0.52786946179271887</v>
      </c>
      <c r="I45" s="91">
        <v>0.29542238316372299</v>
      </c>
    </row>
    <row r="46" spans="2:9" x14ac:dyDescent="0.25">
      <c r="B46" s="52">
        <v>1112</v>
      </c>
      <c r="C46" s="53" t="s">
        <v>12</v>
      </c>
      <c r="D46" s="53" t="s">
        <v>199</v>
      </c>
      <c r="E46" s="53" t="s">
        <v>382</v>
      </c>
      <c r="F46" s="85">
        <v>-1.4914580264859481</v>
      </c>
      <c r="G46" s="90">
        <v>-0.69006017194007674</v>
      </c>
      <c r="H46" s="85">
        <v>-0.22250424037676081</v>
      </c>
      <c r="I46" s="91">
        <v>-0.46755593156331587</v>
      </c>
    </row>
    <row r="47" spans="2:9" x14ac:dyDescent="0.25">
      <c r="B47" s="52">
        <v>1113</v>
      </c>
      <c r="C47" s="53" t="s">
        <v>390</v>
      </c>
      <c r="D47" s="53" t="s">
        <v>199</v>
      </c>
      <c r="E47" s="53" t="s">
        <v>382</v>
      </c>
      <c r="F47" s="85">
        <v>-1.4914580264859481</v>
      </c>
      <c r="G47" s="90">
        <v>1.2259206261956419</v>
      </c>
      <c r="H47" s="85">
        <v>0.51584137346382586</v>
      </c>
      <c r="I47" s="91">
        <v>0.71007925273181638</v>
      </c>
    </row>
    <row r="48" spans="2:9" x14ac:dyDescent="0.25">
      <c r="B48" s="52">
        <v>1114</v>
      </c>
      <c r="C48" s="53" t="s">
        <v>391</v>
      </c>
      <c r="D48" s="53" t="s">
        <v>199</v>
      </c>
      <c r="E48" s="53" t="s">
        <v>382</v>
      </c>
      <c r="F48" s="85">
        <v>-1.4914580264859481</v>
      </c>
      <c r="G48" s="90">
        <v>-0.69111885096376791</v>
      </c>
      <c r="H48" s="85">
        <v>0.23178092425862259</v>
      </c>
      <c r="I48" s="91">
        <v>-0.92289977522239053</v>
      </c>
    </row>
    <row r="49" spans="2:9" x14ac:dyDescent="0.25">
      <c r="B49" s="52">
        <v>1115</v>
      </c>
      <c r="C49" s="53" t="s">
        <v>392</v>
      </c>
      <c r="D49" s="53" t="s">
        <v>199</v>
      </c>
      <c r="E49" s="53" t="s">
        <v>382</v>
      </c>
      <c r="F49" s="85">
        <v>-1.4914580264859481</v>
      </c>
      <c r="G49" s="90">
        <v>0.40430407045922712</v>
      </c>
      <c r="H49" s="85">
        <v>0.59607471835066328</v>
      </c>
      <c r="I49" s="91">
        <v>-0.19177064789143619</v>
      </c>
    </row>
    <row r="50" spans="2:9" x14ac:dyDescent="0.25">
      <c r="B50" s="52">
        <v>2401</v>
      </c>
      <c r="C50" s="53" t="s">
        <v>393</v>
      </c>
      <c r="D50" s="53" t="s">
        <v>131</v>
      </c>
      <c r="E50" s="53" t="s">
        <v>394</v>
      </c>
      <c r="F50" s="85">
        <v>-1.4914580264859481</v>
      </c>
      <c r="G50" s="90">
        <v>0.41069395141892773</v>
      </c>
      <c r="H50" s="85">
        <v>-0.53073348190477021</v>
      </c>
      <c r="I50" s="91">
        <v>0.94142743332369794</v>
      </c>
    </row>
    <row r="51" spans="2:9" x14ac:dyDescent="0.25">
      <c r="B51" s="52">
        <v>2402</v>
      </c>
      <c r="C51" s="53" t="s">
        <v>395</v>
      </c>
      <c r="D51" s="53" t="s">
        <v>131</v>
      </c>
      <c r="E51" s="53" t="s">
        <v>394</v>
      </c>
      <c r="F51" s="85">
        <v>-1.4914580264859481</v>
      </c>
      <c r="G51" s="90">
        <v>-0.46708773894731392</v>
      </c>
      <c r="H51" s="85">
        <v>-1.583004426618315E-2</v>
      </c>
      <c r="I51" s="91">
        <v>-0.45125769468113081</v>
      </c>
    </row>
    <row r="52" spans="2:9" x14ac:dyDescent="0.25">
      <c r="B52" s="52">
        <v>2403</v>
      </c>
      <c r="C52" s="53" t="s">
        <v>396</v>
      </c>
      <c r="D52" s="53" t="s">
        <v>131</v>
      </c>
      <c r="E52" s="53" t="s">
        <v>394</v>
      </c>
      <c r="F52" s="85">
        <v>-1.4914580264859481</v>
      </c>
      <c r="G52" s="90">
        <v>0.30967963518598879</v>
      </c>
      <c r="H52" s="85">
        <v>-5.3747798664022663E-2</v>
      </c>
      <c r="I52" s="91">
        <v>0.36342743385001142</v>
      </c>
    </row>
    <row r="53" spans="2:9" x14ac:dyDescent="0.25">
      <c r="B53" s="52">
        <v>2404</v>
      </c>
      <c r="C53" s="53" t="s">
        <v>397</v>
      </c>
      <c r="D53" s="53" t="s">
        <v>131</v>
      </c>
      <c r="E53" s="53" t="s">
        <v>394</v>
      </c>
      <c r="F53" s="85">
        <v>-1.4914580264859481</v>
      </c>
      <c r="G53" s="90">
        <v>0.23926547142845139</v>
      </c>
      <c r="H53" s="85">
        <v>-2.4558613876724991E-2</v>
      </c>
      <c r="I53" s="91">
        <v>0.26382408530517643</v>
      </c>
    </row>
    <row r="54" spans="2:9" x14ac:dyDescent="0.25">
      <c r="B54" s="52">
        <v>2405</v>
      </c>
      <c r="C54" s="53" t="s">
        <v>398</v>
      </c>
      <c r="D54" s="53" t="s">
        <v>131</v>
      </c>
      <c r="E54" s="53" t="s">
        <v>394</v>
      </c>
      <c r="F54" s="85">
        <v>-1.4914580264859481</v>
      </c>
      <c r="G54" s="90">
        <v>-2.9594377839532342</v>
      </c>
      <c r="H54" s="85">
        <v>-0.25834146525607271</v>
      </c>
      <c r="I54" s="91">
        <v>-2.7010963186971608</v>
      </c>
    </row>
    <row r="55" spans="2:9" x14ac:dyDescent="0.25">
      <c r="B55" s="52">
        <v>2406</v>
      </c>
      <c r="C55" s="53" t="s">
        <v>49</v>
      </c>
      <c r="D55" s="53" t="s">
        <v>131</v>
      </c>
      <c r="E55" s="53" t="s">
        <v>394</v>
      </c>
      <c r="F55" s="85">
        <v>-1.4914580264859481</v>
      </c>
      <c r="G55" s="90">
        <v>-0.41483779793290992</v>
      </c>
      <c r="H55" s="85">
        <v>-0.46519342729544177</v>
      </c>
      <c r="I55" s="91">
        <v>5.0355629362531913E-2</v>
      </c>
    </row>
    <row r="56" spans="2:9" x14ac:dyDescent="0.25">
      <c r="B56" s="52">
        <v>2407</v>
      </c>
      <c r="C56" s="53" t="s">
        <v>399</v>
      </c>
      <c r="D56" s="53" t="s">
        <v>131</v>
      </c>
      <c r="E56" s="53" t="s">
        <v>394</v>
      </c>
      <c r="F56" s="85">
        <v>-1.4914580264859481</v>
      </c>
      <c r="G56" s="90">
        <v>-1.265531387605334</v>
      </c>
      <c r="H56" s="85">
        <v>-0.64586809224305142</v>
      </c>
      <c r="I56" s="91">
        <v>-0.61966329536228271</v>
      </c>
    </row>
    <row r="57" spans="2:9" x14ac:dyDescent="0.25">
      <c r="B57" s="52">
        <v>2408</v>
      </c>
      <c r="C57" s="53" t="s">
        <v>400</v>
      </c>
      <c r="D57" s="53" t="s">
        <v>131</v>
      </c>
      <c r="E57" s="53" t="s">
        <v>394</v>
      </c>
      <c r="F57" s="85">
        <v>-1.4914580264859481</v>
      </c>
      <c r="G57" s="90">
        <v>-0.92090359713028491</v>
      </c>
      <c r="H57" s="85">
        <v>4.1222529590249843E-2</v>
      </c>
      <c r="I57" s="91">
        <v>-0.96212612672053477</v>
      </c>
    </row>
    <row r="58" spans="2:9" x14ac:dyDescent="0.25">
      <c r="B58" s="52">
        <v>2409</v>
      </c>
      <c r="C58" s="53" t="s">
        <v>401</v>
      </c>
      <c r="D58" s="53" t="s">
        <v>131</v>
      </c>
      <c r="E58" s="53" t="s">
        <v>394</v>
      </c>
      <c r="F58" s="85">
        <v>-1.4914580264859481</v>
      </c>
      <c r="G58" s="90">
        <v>-1.156558327239066</v>
      </c>
      <c r="H58" s="85">
        <v>-8.3173107695615242E-2</v>
      </c>
      <c r="I58" s="91">
        <v>-1.0733852195434499</v>
      </c>
    </row>
    <row r="59" spans="2:9" x14ac:dyDescent="0.25">
      <c r="B59" s="52">
        <v>2410</v>
      </c>
      <c r="C59" s="53" t="s">
        <v>402</v>
      </c>
      <c r="D59" s="53" t="s">
        <v>131</v>
      </c>
      <c r="E59" s="53" t="s">
        <v>394</v>
      </c>
      <c r="F59" s="85">
        <v>-1.4914580264859481</v>
      </c>
      <c r="G59" s="90">
        <v>8.6099375073167353E-2</v>
      </c>
      <c r="H59" s="85">
        <v>-0.37050891509538397</v>
      </c>
      <c r="I59" s="91">
        <v>0.45660829016855142</v>
      </c>
    </row>
    <row r="60" spans="2:9" x14ac:dyDescent="0.25">
      <c r="B60" s="52">
        <v>2411</v>
      </c>
      <c r="C60" s="53" t="s">
        <v>403</v>
      </c>
      <c r="D60" s="53" t="s">
        <v>131</v>
      </c>
      <c r="E60" s="53" t="s">
        <v>394</v>
      </c>
      <c r="F60" s="85">
        <v>-1.4914580264859481</v>
      </c>
      <c r="G60" s="90">
        <v>-0.7523007239913504</v>
      </c>
      <c r="H60" s="85">
        <v>-0.82451478245893484</v>
      </c>
      <c r="I60" s="91">
        <v>7.2214058467584386E-2</v>
      </c>
    </row>
    <row r="61" spans="2:9" x14ac:dyDescent="0.25">
      <c r="B61" s="52">
        <v>2412</v>
      </c>
      <c r="C61" s="53" t="s">
        <v>404</v>
      </c>
      <c r="D61" s="53" t="s">
        <v>131</v>
      </c>
      <c r="E61" s="53" t="s">
        <v>394</v>
      </c>
      <c r="F61" s="85">
        <v>-1.4914580264859481</v>
      </c>
      <c r="G61" s="90">
        <v>-1.6630791812511589</v>
      </c>
      <c r="H61" s="85">
        <v>-0.36006911858144819</v>
      </c>
      <c r="I61" s="91">
        <v>-1.303010062669711</v>
      </c>
    </row>
    <row r="62" spans="2:9" x14ac:dyDescent="0.25">
      <c r="B62" s="52">
        <v>2413</v>
      </c>
      <c r="C62" s="53" t="s">
        <v>405</v>
      </c>
      <c r="D62" s="53" t="s">
        <v>131</v>
      </c>
      <c r="E62" s="53" t="s">
        <v>394</v>
      </c>
      <c r="F62" s="85">
        <v>-1.4914580264859481</v>
      </c>
      <c r="G62" s="90">
        <v>0.34956208820433587</v>
      </c>
      <c r="H62" s="85">
        <v>-4.5868144460959881E-2</v>
      </c>
      <c r="I62" s="91">
        <v>0.39543023266529581</v>
      </c>
    </row>
    <row r="63" spans="2:9" x14ac:dyDescent="0.25">
      <c r="B63" s="52">
        <v>2414</v>
      </c>
      <c r="C63" s="53" t="s">
        <v>406</v>
      </c>
      <c r="D63" s="53" t="s">
        <v>131</v>
      </c>
      <c r="E63" s="53" t="s">
        <v>394</v>
      </c>
      <c r="F63" s="85">
        <v>-1.4914580264859481</v>
      </c>
      <c r="G63" s="90">
        <v>-5.445758429886139E-2</v>
      </c>
      <c r="H63" s="85">
        <v>-0.30040032521639121</v>
      </c>
      <c r="I63" s="91">
        <v>0.24594274091752971</v>
      </c>
    </row>
    <row r="64" spans="2:9" x14ac:dyDescent="0.25">
      <c r="B64" s="52">
        <v>2415</v>
      </c>
      <c r="C64" s="53" t="s">
        <v>407</v>
      </c>
      <c r="D64" s="53" t="s">
        <v>131</v>
      </c>
      <c r="E64" s="53" t="s">
        <v>394</v>
      </c>
      <c r="F64" s="85">
        <v>-1.4914580264859481</v>
      </c>
      <c r="G64" s="90">
        <v>0.9892535825605786</v>
      </c>
      <c r="H64" s="85">
        <v>0.1400953865960797</v>
      </c>
      <c r="I64" s="91">
        <v>0.84915819596449893</v>
      </c>
    </row>
    <row r="65" spans="2:9" x14ac:dyDescent="0.25">
      <c r="B65" s="52">
        <v>2701</v>
      </c>
      <c r="C65" s="53" t="s">
        <v>408</v>
      </c>
      <c r="D65" s="53" t="s">
        <v>133</v>
      </c>
      <c r="E65" s="53" t="s">
        <v>409</v>
      </c>
      <c r="F65" s="85">
        <v>-1.4914580264859481</v>
      </c>
      <c r="G65" s="90">
        <v>-2.2124746967393749</v>
      </c>
      <c r="H65" s="85">
        <v>-0.14714631279942139</v>
      </c>
      <c r="I65" s="91">
        <v>-2.0653283839399532</v>
      </c>
    </row>
    <row r="66" spans="2:9" x14ac:dyDescent="0.25">
      <c r="B66" s="52">
        <v>2702</v>
      </c>
      <c r="C66" s="53" t="s">
        <v>410</v>
      </c>
      <c r="D66" s="53" t="s">
        <v>133</v>
      </c>
      <c r="E66" s="53" t="s">
        <v>409</v>
      </c>
      <c r="F66" s="85">
        <v>-1.4914580264859481</v>
      </c>
      <c r="G66" s="90">
        <v>-0.83295496843545092</v>
      </c>
      <c r="H66" s="85">
        <v>-0.45971434675442058</v>
      </c>
      <c r="I66" s="91">
        <v>-0.37324062168103023</v>
      </c>
    </row>
    <row r="67" spans="2:9" x14ac:dyDescent="0.25">
      <c r="B67" s="52">
        <v>2703</v>
      </c>
      <c r="C67" s="53" t="s">
        <v>411</v>
      </c>
      <c r="D67" s="53" t="s">
        <v>133</v>
      </c>
      <c r="E67" s="53" t="s">
        <v>409</v>
      </c>
      <c r="F67" s="85">
        <v>-1.4914580264859481</v>
      </c>
      <c r="G67" s="90">
        <v>-2.1530082902244669</v>
      </c>
      <c r="H67" s="85">
        <v>-0.29335418085268972</v>
      </c>
      <c r="I67" s="91">
        <v>-1.859654109371778</v>
      </c>
    </row>
    <row r="68" spans="2:9" x14ac:dyDescent="0.25">
      <c r="B68" s="52">
        <v>2704</v>
      </c>
      <c r="C68" s="53" t="s">
        <v>412</v>
      </c>
      <c r="D68" s="53" t="s">
        <v>133</v>
      </c>
      <c r="E68" s="53" t="s">
        <v>409</v>
      </c>
      <c r="F68" s="85">
        <v>-1.4914580264859481</v>
      </c>
      <c r="G68" s="90">
        <v>-1.262839967783391</v>
      </c>
      <c r="H68" s="85">
        <v>-0.53612373082437825</v>
      </c>
      <c r="I68" s="91">
        <v>-0.726716236959013</v>
      </c>
    </row>
    <row r="69" spans="2:9" x14ac:dyDescent="0.25">
      <c r="B69" s="52">
        <v>2705</v>
      </c>
      <c r="C69" s="53" t="s">
        <v>413</v>
      </c>
      <c r="D69" s="53" t="s">
        <v>133</v>
      </c>
      <c r="E69" s="53" t="s">
        <v>409</v>
      </c>
      <c r="F69" s="85">
        <v>-1.4914580264859481</v>
      </c>
      <c r="G69" s="90">
        <v>-2.3854436453886958</v>
      </c>
      <c r="H69" s="85">
        <v>-0.34732583858151578</v>
      </c>
      <c r="I69" s="91">
        <v>-2.0381178068071799</v>
      </c>
    </row>
    <row r="70" spans="2:9" x14ac:dyDescent="0.25">
      <c r="B70" s="52">
        <v>2706</v>
      </c>
      <c r="C70" s="53" t="s">
        <v>414</v>
      </c>
      <c r="D70" s="53" t="s">
        <v>133</v>
      </c>
      <c r="E70" s="53" t="s">
        <v>409</v>
      </c>
      <c r="F70" s="85">
        <v>-1.4914580264859481</v>
      </c>
      <c r="G70" s="90">
        <v>-0.23665689362507569</v>
      </c>
      <c r="H70" s="85">
        <v>-0.28231969446199862</v>
      </c>
      <c r="I70" s="91">
        <v>4.5662800836922861E-2</v>
      </c>
    </row>
    <row r="71" spans="2:9" x14ac:dyDescent="0.25">
      <c r="B71" s="52">
        <v>2707</v>
      </c>
      <c r="C71" s="53" t="s">
        <v>415</v>
      </c>
      <c r="D71" s="53" t="s">
        <v>133</v>
      </c>
      <c r="E71" s="53" t="s">
        <v>409</v>
      </c>
      <c r="F71" s="85">
        <v>-1.4914580264859481</v>
      </c>
      <c r="G71" s="90">
        <v>0.62632602875438692</v>
      </c>
      <c r="H71" s="85">
        <v>-0.17967198417715119</v>
      </c>
      <c r="I71" s="91">
        <v>0.80599801293153805</v>
      </c>
    </row>
    <row r="72" spans="2:9" x14ac:dyDescent="0.25">
      <c r="B72" s="52">
        <v>2708</v>
      </c>
      <c r="C72" s="53" t="s">
        <v>416</v>
      </c>
      <c r="D72" s="53" t="s">
        <v>133</v>
      </c>
      <c r="E72" s="53" t="s">
        <v>409</v>
      </c>
      <c r="F72" s="85">
        <v>-1.4914580264859481</v>
      </c>
      <c r="G72" s="90">
        <v>-0.38529189727974927</v>
      </c>
      <c r="H72" s="85">
        <v>-0.25376641846387821</v>
      </c>
      <c r="I72" s="91">
        <v>-0.13152547881587109</v>
      </c>
    </row>
    <row r="73" spans="2:9" x14ac:dyDescent="0.25">
      <c r="B73" s="52">
        <v>2709</v>
      </c>
      <c r="C73" s="53" t="s">
        <v>417</v>
      </c>
      <c r="D73" s="53" t="s">
        <v>133</v>
      </c>
      <c r="E73" s="53" t="s">
        <v>409</v>
      </c>
      <c r="F73" s="85">
        <v>-1.4914580264859481</v>
      </c>
      <c r="G73" s="90">
        <v>2.770738257729079E-3</v>
      </c>
      <c r="H73" s="85">
        <v>-1.270180157580577E-2</v>
      </c>
      <c r="I73" s="91">
        <v>1.5472539833534849E-2</v>
      </c>
    </row>
    <row r="74" spans="2:9" x14ac:dyDescent="0.25">
      <c r="B74" s="52">
        <v>2710</v>
      </c>
      <c r="C74" s="53" t="s">
        <v>418</v>
      </c>
      <c r="D74" s="53" t="s">
        <v>133</v>
      </c>
      <c r="E74" s="53" t="s">
        <v>409</v>
      </c>
      <c r="F74" s="85">
        <v>-1.4914580264859481</v>
      </c>
      <c r="G74" s="90">
        <v>-1.4466819591868021</v>
      </c>
      <c r="H74" s="85">
        <v>-0.52513041436868735</v>
      </c>
      <c r="I74" s="91">
        <v>-0.92155154481811463</v>
      </c>
    </row>
    <row r="75" spans="2:9" x14ac:dyDescent="0.25">
      <c r="B75" s="52">
        <v>2711</v>
      </c>
      <c r="C75" s="53" t="s">
        <v>419</v>
      </c>
      <c r="D75" s="53" t="s">
        <v>133</v>
      </c>
      <c r="E75" s="53" t="s">
        <v>409</v>
      </c>
      <c r="F75" s="85">
        <v>-1.4914580264859481</v>
      </c>
      <c r="G75" s="90">
        <v>1.13111053463435</v>
      </c>
      <c r="H75" s="85">
        <v>0.13836637563233509</v>
      </c>
      <c r="I75" s="91">
        <v>0.99274415900201451</v>
      </c>
    </row>
    <row r="76" spans="2:9" x14ac:dyDescent="0.25">
      <c r="B76" s="52">
        <v>2712</v>
      </c>
      <c r="C76" s="53" t="s">
        <v>420</v>
      </c>
      <c r="D76" s="53" t="s">
        <v>133</v>
      </c>
      <c r="E76" s="53" t="s">
        <v>409</v>
      </c>
      <c r="F76" s="85">
        <v>-1.4914580264859481</v>
      </c>
      <c r="G76" s="90">
        <v>0.48064599810437858</v>
      </c>
      <c r="H76" s="85">
        <v>6.2425708423352697E-2</v>
      </c>
      <c r="I76" s="91">
        <v>0.41822028968102593</v>
      </c>
    </row>
    <row r="77" spans="2:9" x14ac:dyDescent="0.25">
      <c r="B77" s="52">
        <v>2713</v>
      </c>
      <c r="C77" s="53" t="s">
        <v>421</v>
      </c>
      <c r="D77" s="53" t="s">
        <v>133</v>
      </c>
      <c r="E77" s="53" t="s">
        <v>409</v>
      </c>
      <c r="F77" s="85">
        <v>-1.4914580264859481</v>
      </c>
      <c r="G77" s="90">
        <v>-0.61564938069940134</v>
      </c>
      <c r="H77" s="85">
        <v>0.20045059332765461</v>
      </c>
      <c r="I77" s="91">
        <v>-0.81609997402705592</v>
      </c>
    </row>
    <row r="78" spans="2:9" x14ac:dyDescent="0.25">
      <c r="B78" s="52">
        <v>2714</v>
      </c>
      <c r="C78" s="53" t="s">
        <v>3</v>
      </c>
      <c r="D78" s="53" t="s">
        <v>133</v>
      </c>
      <c r="E78" s="53" t="s">
        <v>409</v>
      </c>
      <c r="F78" s="85">
        <v>-1.4914580264859481</v>
      </c>
      <c r="G78" s="90">
        <v>-4.6528570296822789</v>
      </c>
      <c r="H78" s="85">
        <v>-1.6603590504307879</v>
      </c>
      <c r="I78" s="91">
        <v>-2.9924979792514899</v>
      </c>
    </row>
    <row r="79" spans="2:9" x14ac:dyDescent="0.25">
      <c r="B79" s="52">
        <v>2715</v>
      </c>
      <c r="C79" s="53" t="s">
        <v>422</v>
      </c>
      <c r="D79" s="53" t="s">
        <v>133</v>
      </c>
      <c r="E79" s="53" t="s">
        <v>409</v>
      </c>
      <c r="F79" s="85">
        <v>-1.4914580264859481</v>
      </c>
      <c r="G79" s="90">
        <v>-7.9091323867364074E-2</v>
      </c>
      <c r="H79" s="85">
        <v>5.5935349269937637E-2</v>
      </c>
      <c r="I79" s="91">
        <v>-0.13502667313730171</v>
      </c>
    </row>
    <row r="80" spans="2:9" x14ac:dyDescent="0.25">
      <c r="B80" s="52">
        <v>2716</v>
      </c>
      <c r="C80" s="53" t="s">
        <v>423</v>
      </c>
      <c r="D80" s="53" t="s">
        <v>133</v>
      </c>
      <c r="E80" s="53" t="s">
        <v>409</v>
      </c>
      <c r="F80" s="85">
        <v>-1.4914580264859481</v>
      </c>
      <c r="G80" s="90">
        <v>-3.281709034361179</v>
      </c>
      <c r="H80" s="85">
        <v>-1.004967675399149</v>
      </c>
      <c r="I80" s="91">
        <v>-2.2767413589620298</v>
      </c>
    </row>
    <row r="81" spans="2:9" x14ac:dyDescent="0.25">
      <c r="B81" s="52">
        <v>2717</v>
      </c>
      <c r="C81" s="53" t="s">
        <v>424</v>
      </c>
      <c r="D81" s="53" t="s">
        <v>133</v>
      </c>
      <c r="E81" s="53" t="s">
        <v>409</v>
      </c>
      <c r="F81" s="85">
        <v>-1.4914580264859481</v>
      </c>
      <c r="G81" s="90">
        <v>-0.28712067758049908</v>
      </c>
      <c r="H81" s="85">
        <v>-0.45540624088339637</v>
      </c>
      <c r="I81" s="91">
        <v>0.16828556330289729</v>
      </c>
    </row>
    <row r="82" spans="2:9" x14ac:dyDescent="0.25">
      <c r="B82" s="52">
        <v>2718</v>
      </c>
      <c r="C82" s="53" t="s">
        <v>425</v>
      </c>
      <c r="D82" s="53" t="s">
        <v>133</v>
      </c>
      <c r="E82" s="53" t="s">
        <v>409</v>
      </c>
      <c r="F82" s="85">
        <v>-1.4914580264859481</v>
      </c>
      <c r="G82" s="90">
        <v>0.70853111139392844</v>
      </c>
      <c r="H82" s="85">
        <v>-0.30231011306427141</v>
      </c>
      <c r="I82" s="91">
        <v>1.0108412244581999</v>
      </c>
    </row>
    <row r="83" spans="2:9" x14ac:dyDescent="0.25">
      <c r="B83" s="52">
        <v>2801</v>
      </c>
      <c r="C83" s="53" t="s">
        <v>426</v>
      </c>
      <c r="D83" s="53" t="s">
        <v>153</v>
      </c>
      <c r="E83" s="53" t="s">
        <v>427</v>
      </c>
      <c r="F83" s="85">
        <v>-1.4914580264859481</v>
      </c>
      <c r="G83" s="90">
        <v>-1.655000926060946</v>
      </c>
      <c r="H83" s="85">
        <v>0.14887498467381791</v>
      </c>
      <c r="I83" s="91">
        <v>-1.8038759107347631</v>
      </c>
    </row>
    <row r="84" spans="2:9" x14ac:dyDescent="0.25">
      <c r="B84" s="52">
        <v>2802</v>
      </c>
      <c r="C84" s="53" t="s">
        <v>428</v>
      </c>
      <c r="D84" s="53" t="s">
        <v>153</v>
      </c>
      <c r="E84" s="53" t="s">
        <v>427</v>
      </c>
      <c r="F84" s="85">
        <v>-1.4914580264859481</v>
      </c>
      <c r="G84" s="90">
        <v>-3.2399234242457271</v>
      </c>
      <c r="H84" s="85">
        <v>-0.2458444263137928</v>
      </c>
      <c r="I84" s="91">
        <v>-2.994078997931934</v>
      </c>
    </row>
    <row r="85" spans="2:9" x14ac:dyDescent="0.25">
      <c r="B85" s="52">
        <v>2803</v>
      </c>
      <c r="C85" s="53" t="s">
        <v>429</v>
      </c>
      <c r="D85" s="53" t="s">
        <v>153</v>
      </c>
      <c r="E85" s="53" t="s">
        <v>427</v>
      </c>
      <c r="F85" s="85">
        <v>-1.4914580264859481</v>
      </c>
      <c r="G85" s="90">
        <v>-1.7989493322525529</v>
      </c>
      <c r="H85" s="85">
        <v>-0.26883496583420458</v>
      </c>
      <c r="I85" s="91">
        <v>-1.530114366418349</v>
      </c>
    </row>
    <row r="86" spans="2:9" x14ac:dyDescent="0.25">
      <c r="B86" s="52">
        <v>2804</v>
      </c>
      <c r="C86" s="53" t="s">
        <v>430</v>
      </c>
      <c r="D86" s="53" t="s">
        <v>153</v>
      </c>
      <c r="E86" s="53" t="s">
        <v>427</v>
      </c>
      <c r="F86" s="85">
        <v>-1.4914580264859481</v>
      </c>
      <c r="G86" s="90">
        <v>0.18502948125143079</v>
      </c>
      <c r="H86" s="85">
        <v>-4.2389062421364067E-2</v>
      </c>
      <c r="I86" s="91">
        <v>0.22741854367279479</v>
      </c>
    </row>
    <row r="87" spans="2:9" x14ac:dyDescent="0.25">
      <c r="B87" s="52">
        <v>2805</v>
      </c>
      <c r="C87" s="53" t="s">
        <v>431</v>
      </c>
      <c r="D87" s="53" t="s">
        <v>153</v>
      </c>
      <c r="E87" s="53" t="s">
        <v>427</v>
      </c>
      <c r="F87" s="85">
        <v>-1.4914580264859481</v>
      </c>
      <c r="G87" s="90">
        <v>0.51163983305567695</v>
      </c>
      <c r="H87" s="85">
        <v>0.22532432939243649</v>
      </c>
      <c r="I87" s="91">
        <v>0.28631550366324038</v>
      </c>
    </row>
    <row r="88" spans="2:9" x14ac:dyDescent="0.25">
      <c r="B88" s="52">
        <v>2806</v>
      </c>
      <c r="C88" s="53" t="s">
        <v>432</v>
      </c>
      <c r="D88" s="53" t="s">
        <v>153</v>
      </c>
      <c r="E88" s="53" t="s">
        <v>427</v>
      </c>
      <c r="F88" s="85">
        <v>-1.4914580264859481</v>
      </c>
      <c r="G88" s="90">
        <v>-0.39868038181855031</v>
      </c>
      <c r="H88" s="85">
        <v>0.30583408231293402</v>
      </c>
      <c r="I88" s="91">
        <v>-0.70451446413148422</v>
      </c>
    </row>
    <row r="89" spans="2:9" x14ac:dyDescent="0.25">
      <c r="B89" s="52">
        <v>2807</v>
      </c>
      <c r="C89" s="53" t="s">
        <v>433</v>
      </c>
      <c r="D89" s="53" t="s">
        <v>153</v>
      </c>
      <c r="E89" s="53" t="s">
        <v>427</v>
      </c>
      <c r="F89" s="85">
        <v>-1.4914580264859481</v>
      </c>
      <c r="G89" s="90">
        <v>-1.564469569586358</v>
      </c>
      <c r="H89" s="85">
        <v>-0.36804511046548682</v>
      </c>
      <c r="I89" s="91">
        <v>-1.196424459120871</v>
      </c>
    </row>
    <row r="90" spans="2:9" x14ac:dyDescent="0.25">
      <c r="B90" s="52">
        <v>2808</v>
      </c>
      <c r="C90" s="53" t="s">
        <v>434</v>
      </c>
      <c r="D90" s="53" t="s">
        <v>153</v>
      </c>
      <c r="E90" s="53" t="s">
        <v>427</v>
      </c>
      <c r="F90" s="85">
        <v>-1.4914580264859481</v>
      </c>
      <c r="G90" s="90">
        <v>-0.48172227588375588</v>
      </c>
      <c r="H90" s="85">
        <v>-0.33613821613254452</v>
      </c>
      <c r="I90" s="91">
        <v>-0.14558405975121139</v>
      </c>
    </row>
    <row r="91" spans="2:9" x14ac:dyDescent="0.25">
      <c r="B91" s="52">
        <v>2809</v>
      </c>
      <c r="C91" s="53" t="s">
        <v>435</v>
      </c>
      <c r="D91" s="53" t="s">
        <v>153</v>
      </c>
      <c r="E91" s="53" t="s">
        <v>427</v>
      </c>
      <c r="F91" s="85">
        <v>-1.4914580264859481</v>
      </c>
      <c r="G91" s="90">
        <v>0.46482155500962008</v>
      </c>
      <c r="H91" s="85">
        <v>-0.15425061690835609</v>
      </c>
      <c r="I91" s="91">
        <v>0.61907217191797625</v>
      </c>
    </row>
    <row r="92" spans="2:9" x14ac:dyDescent="0.25">
      <c r="B92" s="52">
        <v>2810</v>
      </c>
      <c r="C92" s="53" t="s">
        <v>436</v>
      </c>
      <c r="D92" s="53" t="s">
        <v>153</v>
      </c>
      <c r="E92" s="53" t="s">
        <v>427</v>
      </c>
      <c r="F92" s="85">
        <v>-1.4914580264859481</v>
      </c>
      <c r="G92" s="90">
        <v>1.101248732410032</v>
      </c>
      <c r="H92" s="85">
        <v>-0.11863627275431431</v>
      </c>
      <c r="I92" s="91">
        <v>1.2198850051643459</v>
      </c>
    </row>
    <row r="93" spans="2:9" x14ac:dyDescent="0.25">
      <c r="B93" s="52">
        <v>2811</v>
      </c>
      <c r="C93" s="53" t="s">
        <v>437</v>
      </c>
      <c r="D93" s="53" t="s">
        <v>153</v>
      </c>
      <c r="E93" s="53" t="s">
        <v>427</v>
      </c>
      <c r="F93" s="85">
        <v>-1.4914580264859481</v>
      </c>
      <c r="G93" s="90">
        <v>-0.38456682895549038</v>
      </c>
      <c r="H93" s="85">
        <v>-0.92870262955467464</v>
      </c>
      <c r="I93" s="91">
        <v>0.54413580059918432</v>
      </c>
    </row>
    <row r="94" spans="2:9" x14ac:dyDescent="0.25">
      <c r="B94" s="52">
        <v>2812</v>
      </c>
      <c r="C94" s="53" t="s">
        <v>438</v>
      </c>
      <c r="D94" s="53" t="s">
        <v>153</v>
      </c>
      <c r="E94" s="53" t="s">
        <v>427</v>
      </c>
      <c r="F94" s="85">
        <v>-1.4914580264859481</v>
      </c>
      <c r="G94" s="90">
        <v>-0.79417553757676895</v>
      </c>
      <c r="H94" s="85">
        <v>0.2038979337326125</v>
      </c>
      <c r="I94" s="91">
        <v>-0.9980734713093814</v>
      </c>
    </row>
    <row r="95" spans="2:9" x14ac:dyDescent="0.25">
      <c r="B95" s="52">
        <v>2813</v>
      </c>
      <c r="C95" s="53" t="s">
        <v>439</v>
      </c>
      <c r="D95" s="53" t="s">
        <v>153</v>
      </c>
      <c r="E95" s="53" t="s">
        <v>427</v>
      </c>
      <c r="F95" s="85">
        <v>-1.4914580264859481</v>
      </c>
      <c r="G95" s="90">
        <v>-0.49214150186650552</v>
      </c>
      <c r="H95" s="85">
        <v>-8.0132546936135529E-2</v>
      </c>
      <c r="I95" s="91">
        <v>-0.41200895493036988</v>
      </c>
    </row>
    <row r="96" spans="2:9" x14ac:dyDescent="0.25">
      <c r="B96" s="52">
        <v>2814</v>
      </c>
      <c r="C96" s="53" t="s">
        <v>440</v>
      </c>
      <c r="D96" s="53" t="s">
        <v>153</v>
      </c>
      <c r="E96" s="53" t="s">
        <v>427</v>
      </c>
      <c r="F96" s="85">
        <v>-1.4914580264859481</v>
      </c>
      <c r="G96" s="90">
        <v>0.19455234941269101</v>
      </c>
      <c r="H96" s="85">
        <v>-0.25059093369983532</v>
      </c>
      <c r="I96" s="91">
        <v>0.44514328311252621</v>
      </c>
    </row>
    <row r="97" spans="2:9" x14ac:dyDescent="0.25">
      <c r="B97" s="52">
        <v>2815</v>
      </c>
      <c r="C97" s="53" t="s">
        <v>33</v>
      </c>
      <c r="D97" s="53" t="s">
        <v>153</v>
      </c>
      <c r="E97" s="53" t="s">
        <v>427</v>
      </c>
      <c r="F97" s="85">
        <v>-1.4914580264859481</v>
      </c>
      <c r="G97" s="90">
        <v>-0.27275891188962559</v>
      </c>
      <c r="H97" s="85">
        <v>-5.7058607724751867E-2</v>
      </c>
      <c r="I97" s="91">
        <v>-0.21570030416487379</v>
      </c>
    </row>
    <row r="98" spans="2:9" x14ac:dyDescent="0.25">
      <c r="B98" s="52">
        <v>2816</v>
      </c>
      <c r="C98" s="53" t="s">
        <v>441</v>
      </c>
      <c r="D98" s="53" t="s">
        <v>153</v>
      </c>
      <c r="E98" s="53" t="s">
        <v>427</v>
      </c>
      <c r="F98" s="85">
        <v>-1.4914580264859481</v>
      </c>
      <c r="G98" s="90">
        <v>1.3783445208992429E-2</v>
      </c>
      <c r="H98" s="85">
        <v>4.1548402388533197E-2</v>
      </c>
      <c r="I98" s="91">
        <v>-2.7764957179540771E-2</v>
      </c>
    </row>
    <row r="99" spans="2:9" x14ac:dyDescent="0.25">
      <c r="B99" s="52">
        <v>2817</v>
      </c>
      <c r="C99" s="53" t="s">
        <v>442</v>
      </c>
      <c r="D99" s="53" t="s">
        <v>153</v>
      </c>
      <c r="E99" s="53" t="s">
        <v>427</v>
      </c>
      <c r="F99" s="85">
        <v>-1.4914580264859481</v>
      </c>
      <c r="G99" s="90">
        <v>0.1602318481834453</v>
      </c>
      <c r="H99" s="85">
        <v>-0.27606721874142498</v>
      </c>
      <c r="I99" s="91">
        <v>0.4362990669248703</v>
      </c>
    </row>
    <row r="100" spans="2:9" x14ac:dyDescent="0.25">
      <c r="B100" s="52">
        <v>2818</v>
      </c>
      <c r="C100" s="53" t="s">
        <v>443</v>
      </c>
      <c r="D100" s="53" t="s">
        <v>153</v>
      </c>
      <c r="E100" s="53" t="s">
        <v>427</v>
      </c>
      <c r="F100" s="85">
        <v>-1.4914580264859481</v>
      </c>
      <c r="G100" s="90">
        <v>-2.4916234898444629</v>
      </c>
      <c r="H100" s="85">
        <v>-2.6023176973063888E-2</v>
      </c>
      <c r="I100" s="91">
        <v>-2.4656003128713988</v>
      </c>
    </row>
    <row r="101" spans="2:9" x14ac:dyDescent="0.25">
      <c r="B101" s="52">
        <v>2819</v>
      </c>
      <c r="C101" s="53" t="s">
        <v>444</v>
      </c>
      <c r="D101" s="53" t="s">
        <v>153</v>
      </c>
      <c r="E101" s="53" t="s">
        <v>427</v>
      </c>
      <c r="F101" s="85">
        <v>-1.4914580264859481</v>
      </c>
      <c r="G101" s="90">
        <v>0.73044954501737536</v>
      </c>
      <c r="H101" s="85">
        <v>0.40653318013229589</v>
      </c>
      <c r="I101" s="91">
        <v>0.32391636488507952</v>
      </c>
    </row>
    <row r="102" spans="2:9" x14ac:dyDescent="0.25">
      <c r="B102" s="52">
        <v>3201</v>
      </c>
      <c r="C102" s="53" t="s">
        <v>445</v>
      </c>
      <c r="D102" s="53" t="s">
        <v>189</v>
      </c>
      <c r="E102" s="53" t="s">
        <v>446</v>
      </c>
      <c r="F102" s="85">
        <v>-1.4914580264859481</v>
      </c>
      <c r="G102" s="90">
        <v>-1.363783897581883</v>
      </c>
      <c r="H102" s="85">
        <v>-0.62730538944257153</v>
      </c>
      <c r="I102" s="91">
        <v>-0.73647850813931137</v>
      </c>
    </row>
    <row r="103" spans="2:9" x14ac:dyDescent="0.25">
      <c r="B103" s="52">
        <v>3202</v>
      </c>
      <c r="C103" s="53" t="s">
        <v>447</v>
      </c>
      <c r="D103" s="53" t="s">
        <v>189</v>
      </c>
      <c r="E103" s="53" t="s">
        <v>446</v>
      </c>
      <c r="F103" s="85">
        <v>-1.4914580264859481</v>
      </c>
      <c r="G103" s="90">
        <v>0.25451644760164932</v>
      </c>
      <c r="H103" s="85">
        <v>-0.2017016509666518</v>
      </c>
      <c r="I103" s="91">
        <v>0.45621809856830109</v>
      </c>
    </row>
    <row r="104" spans="2:9" x14ac:dyDescent="0.25">
      <c r="B104" s="52">
        <v>3203</v>
      </c>
      <c r="C104" s="53" t="s">
        <v>448</v>
      </c>
      <c r="D104" s="53" t="s">
        <v>189</v>
      </c>
      <c r="E104" s="53" t="s">
        <v>446</v>
      </c>
      <c r="F104" s="85">
        <v>-1.4914580264859481</v>
      </c>
      <c r="G104" s="90">
        <v>0.1273115823843928</v>
      </c>
      <c r="H104" s="85">
        <v>0.28131039587913981</v>
      </c>
      <c r="I104" s="91">
        <v>-0.15399881349474689</v>
      </c>
    </row>
    <row r="105" spans="2:9" x14ac:dyDescent="0.25">
      <c r="B105" s="52">
        <v>3204</v>
      </c>
      <c r="C105" s="53" t="s">
        <v>449</v>
      </c>
      <c r="D105" s="53" t="s">
        <v>189</v>
      </c>
      <c r="E105" s="53" t="s">
        <v>446</v>
      </c>
      <c r="F105" s="85">
        <v>-1.4914580264859481</v>
      </c>
      <c r="G105" s="90">
        <v>-2.260785883742001E-2</v>
      </c>
      <c r="H105" s="85">
        <v>-0.41260667679890151</v>
      </c>
      <c r="I105" s="91">
        <v>0.3899988179614815</v>
      </c>
    </row>
    <row r="106" spans="2:9" x14ac:dyDescent="0.25">
      <c r="B106" s="52">
        <v>3205</v>
      </c>
      <c r="C106" s="53" t="s">
        <v>450</v>
      </c>
      <c r="D106" s="53" t="s">
        <v>189</v>
      </c>
      <c r="E106" s="53" t="s">
        <v>446</v>
      </c>
      <c r="F106" s="85">
        <v>-1.4914580264859481</v>
      </c>
      <c r="G106" s="90">
        <v>0.93235788238272832</v>
      </c>
      <c r="H106" s="85">
        <v>8.3045743722754375E-2</v>
      </c>
      <c r="I106" s="91">
        <v>0.8493121386599739</v>
      </c>
    </row>
    <row r="107" spans="2:9" x14ac:dyDescent="0.25">
      <c r="B107" s="52">
        <v>3206</v>
      </c>
      <c r="C107" s="53" t="s">
        <v>451</v>
      </c>
      <c r="D107" s="53" t="s">
        <v>189</v>
      </c>
      <c r="E107" s="53" t="s">
        <v>446</v>
      </c>
      <c r="F107" s="85">
        <v>-1.4914580264859481</v>
      </c>
      <c r="G107" s="90">
        <v>-0.85609384073397343</v>
      </c>
      <c r="H107" s="85">
        <v>-0.22095192721175341</v>
      </c>
      <c r="I107" s="91">
        <v>-0.63514191352222016</v>
      </c>
    </row>
    <row r="108" spans="2:9" x14ac:dyDescent="0.25">
      <c r="B108" s="52">
        <v>3207</v>
      </c>
      <c r="C108" s="53" t="s">
        <v>452</v>
      </c>
      <c r="D108" s="53" t="s">
        <v>189</v>
      </c>
      <c r="E108" s="53" t="s">
        <v>446</v>
      </c>
      <c r="F108" s="85">
        <v>-1.4914580264859481</v>
      </c>
      <c r="G108" s="90">
        <v>-1.035651173301344</v>
      </c>
      <c r="H108" s="85">
        <v>-0.133387496257201</v>
      </c>
      <c r="I108" s="91">
        <v>-0.90226367704414301</v>
      </c>
    </row>
    <row r="109" spans="2:9" x14ac:dyDescent="0.25">
      <c r="B109" s="52">
        <v>3208</v>
      </c>
      <c r="C109" s="53" t="s">
        <v>453</v>
      </c>
      <c r="D109" s="53" t="s">
        <v>189</v>
      </c>
      <c r="E109" s="53" t="s">
        <v>446</v>
      </c>
      <c r="F109" s="85">
        <v>-1.4914580264859481</v>
      </c>
      <c r="G109" s="90">
        <v>0.9237332925350894</v>
      </c>
      <c r="H109" s="85">
        <v>5.1269902773315883E-2</v>
      </c>
      <c r="I109" s="91">
        <v>0.87246338976177351</v>
      </c>
    </row>
    <row r="110" spans="2:9" x14ac:dyDescent="0.25">
      <c r="B110" s="52">
        <v>3209</v>
      </c>
      <c r="C110" s="53" t="s">
        <v>454</v>
      </c>
      <c r="D110" s="53" t="s">
        <v>189</v>
      </c>
      <c r="E110" s="53" t="s">
        <v>446</v>
      </c>
      <c r="F110" s="85">
        <v>-1.4914580264859481</v>
      </c>
      <c r="G110" s="90">
        <v>-2.5829367939190222</v>
      </c>
      <c r="H110" s="85">
        <v>-0.40559167087726311</v>
      </c>
      <c r="I110" s="91">
        <v>-2.1773451230417589</v>
      </c>
    </row>
    <row r="111" spans="2:9" x14ac:dyDescent="0.25">
      <c r="B111" s="52">
        <v>3210</v>
      </c>
      <c r="C111" s="53" t="s">
        <v>455</v>
      </c>
      <c r="D111" s="53" t="s">
        <v>189</v>
      </c>
      <c r="E111" s="53" t="s">
        <v>446</v>
      </c>
      <c r="F111" s="85">
        <v>-1.4914580264859481</v>
      </c>
      <c r="G111" s="90">
        <v>-0.5496987371337303</v>
      </c>
      <c r="H111" s="85">
        <v>-0.19359216294931861</v>
      </c>
      <c r="I111" s="91">
        <v>-0.35610657418441172</v>
      </c>
    </row>
    <row r="112" spans="2:9" x14ac:dyDescent="0.25">
      <c r="B112" s="52">
        <v>3211</v>
      </c>
      <c r="C112" s="53" t="s">
        <v>456</v>
      </c>
      <c r="D112" s="53" t="s">
        <v>189</v>
      </c>
      <c r="E112" s="53" t="s">
        <v>446</v>
      </c>
      <c r="F112" s="85">
        <v>-1.4914580264859481</v>
      </c>
      <c r="G112" s="90">
        <v>-1.3582071012856911</v>
      </c>
      <c r="H112" s="85">
        <v>3.0432328004349141E-2</v>
      </c>
      <c r="I112" s="91">
        <v>-1.3886394292900399</v>
      </c>
    </row>
    <row r="113" spans="2:9" x14ac:dyDescent="0.25">
      <c r="B113" s="52">
        <v>3212</v>
      </c>
      <c r="C113" s="53" t="s">
        <v>457</v>
      </c>
      <c r="D113" s="53" t="s">
        <v>189</v>
      </c>
      <c r="E113" s="53" t="s">
        <v>446</v>
      </c>
      <c r="F113" s="85">
        <v>-1.4914580264859481</v>
      </c>
      <c r="G113" s="90">
        <v>1.018070043404218</v>
      </c>
      <c r="H113" s="85">
        <v>-0.57917247980910502</v>
      </c>
      <c r="I113" s="91">
        <v>1.5972425232133229</v>
      </c>
    </row>
    <row r="114" spans="2:9" x14ac:dyDescent="0.25">
      <c r="B114" s="52">
        <v>3213</v>
      </c>
      <c r="C114" s="53" t="s">
        <v>458</v>
      </c>
      <c r="D114" s="53" t="s">
        <v>189</v>
      </c>
      <c r="E114" s="53" t="s">
        <v>446</v>
      </c>
      <c r="F114" s="85">
        <v>-1.4914580264859481</v>
      </c>
      <c r="G114" s="90">
        <v>-2.649462479093978</v>
      </c>
      <c r="H114" s="85">
        <v>-6.3690946035469806E-2</v>
      </c>
      <c r="I114" s="91">
        <v>-2.5857715330585078</v>
      </c>
    </row>
    <row r="115" spans="2:9" x14ac:dyDescent="0.25">
      <c r="B115" s="52">
        <v>3214</v>
      </c>
      <c r="C115" s="53" t="s">
        <v>59</v>
      </c>
      <c r="D115" s="53" t="s">
        <v>189</v>
      </c>
      <c r="E115" s="53" t="s">
        <v>446</v>
      </c>
      <c r="F115" s="85">
        <v>-1.4914580264859481</v>
      </c>
      <c r="G115" s="90">
        <v>6.6471111423990532</v>
      </c>
      <c r="H115" s="85">
        <v>0.18768438519829911</v>
      </c>
      <c r="I115" s="91">
        <v>6.4594267572007542</v>
      </c>
    </row>
    <row r="116" spans="2:9" x14ac:dyDescent="0.25">
      <c r="B116" s="52">
        <v>3215</v>
      </c>
      <c r="C116" s="53" t="s">
        <v>459</v>
      </c>
      <c r="D116" s="53" t="s">
        <v>189</v>
      </c>
      <c r="E116" s="53" t="s">
        <v>446</v>
      </c>
      <c r="F116" s="85">
        <v>-1.4914580264859481</v>
      </c>
      <c r="G116" s="90">
        <v>1.3258030988559379</v>
      </c>
      <c r="H116" s="85">
        <v>-9.5375451026224065E-2</v>
      </c>
      <c r="I116" s="91">
        <v>1.4211785498821621</v>
      </c>
    </row>
    <row r="117" spans="2:9" x14ac:dyDescent="0.25">
      <c r="B117" s="52">
        <v>3216</v>
      </c>
      <c r="C117" s="53" t="s">
        <v>45</v>
      </c>
      <c r="D117" s="53" t="s">
        <v>189</v>
      </c>
      <c r="E117" s="53" t="s">
        <v>446</v>
      </c>
      <c r="F117" s="85">
        <v>-1.4914580264859481</v>
      </c>
      <c r="G117" s="90">
        <v>1.1771762512919779</v>
      </c>
      <c r="H117" s="85">
        <v>0.29327292368405411</v>
      </c>
      <c r="I117" s="91">
        <v>0.88390332760792389</v>
      </c>
    </row>
    <row r="118" spans="2:9" x14ac:dyDescent="0.25">
      <c r="B118" s="52">
        <v>3217</v>
      </c>
      <c r="C118" s="53" t="s">
        <v>460</v>
      </c>
      <c r="D118" s="53" t="s">
        <v>189</v>
      </c>
      <c r="E118" s="53" t="s">
        <v>446</v>
      </c>
      <c r="F118" s="85">
        <v>-1.4914580264859481</v>
      </c>
      <c r="G118" s="90">
        <v>0.64355782639323733</v>
      </c>
      <c r="H118" s="85">
        <v>-0.1130526839428973</v>
      </c>
      <c r="I118" s="91">
        <v>0.75661051033613458</v>
      </c>
    </row>
    <row r="119" spans="2:9" x14ac:dyDescent="0.25">
      <c r="B119" s="52">
        <v>3218</v>
      </c>
      <c r="C119" s="53" t="s">
        <v>461</v>
      </c>
      <c r="D119" s="53" t="s">
        <v>189</v>
      </c>
      <c r="E119" s="53" t="s">
        <v>446</v>
      </c>
      <c r="F119" s="85">
        <v>-1.4914580264859481</v>
      </c>
      <c r="G119" s="90">
        <v>0.78660766808975602</v>
      </c>
      <c r="H119" s="85">
        <v>0.18024827155943779</v>
      </c>
      <c r="I119" s="91">
        <v>0.60635939653031823</v>
      </c>
    </row>
    <row r="120" spans="2:9" x14ac:dyDescent="0.25">
      <c r="B120" s="52">
        <v>3219</v>
      </c>
      <c r="C120" s="53" t="s">
        <v>462</v>
      </c>
      <c r="D120" s="53" t="s">
        <v>189</v>
      </c>
      <c r="E120" s="53" t="s">
        <v>446</v>
      </c>
      <c r="F120" s="85">
        <v>-1.4914580264859481</v>
      </c>
      <c r="G120" s="90">
        <v>-3.2881466035039587E-2</v>
      </c>
      <c r="H120" s="85">
        <v>0.15882820804429851</v>
      </c>
      <c r="I120" s="91">
        <v>-0.19170967407933809</v>
      </c>
    </row>
    <row r="121" spans="2:9" x14ac:dyDescent="0.25">
      <c r="B121" s="52">
        <v>3220</v>
      </c>
      <c r="C121" s="53" t="s">
        <v>463</v>
      </c>
      <c r="D121" s="53" t="s">
        <v>189</v>
      </c>
      <c r="E121" s="53" t="s">
        <v>446</v>
      </c>
      <c r="F121" s="85">
        <v>-1.4914580264859481</v>
      </c>
      <c r="G121" s="90">
        <v>-0.84866792465735374</v>
      </c>
      <c r="H121" s="85">
        <v>0.1701792392350229</v>
      </c>
      <c r="I121" s="91">
        <v>-1.0188471638923771</v>
      </c>
    </row>
    <row r="122" spans="2:9" x14ac:dyDescent="0.25">
      <c r="B122" s="52">
        <v>3221</v>
      </c>
      <c r="C122" s="53" t="s">
        <v>464</v>
      </c>
      <c r="D122" s="53" t="s">
        <v>189</v>
      </c>
      <c r="E122" s="53" t="s">
        <v>446</v>
      </c>
      <c r="F122" s="85">
        <v>-1.4914580264859481</v>
      </c>
      <c r="G122" s="90">
        <v>0.36794309808014758</v>
      </c>
      <c r="H122" s="85">
        <v>-5.9429521679301663E-2</v>
      </c>
      <c r="I122" s="91">
        <v>0.42737261975944929</v>
      </c>
    </row>
    <row r="123" spans="2:9" x14ac:dyDescent="0.25">
      <c r="B123" s="52">
        <v>3222</v>
      </c>
      <c r="C123" s="53" t="s">
        <v>465</v>
      </c>
      <c r="D123" s="53" t="s">
        <v>189</v>
      </c>
      <c r="E123" s="53" t="s">
        <v>446</v>
      </c>
      <c r="F123" s="85">
        <v>-1.4914580264859481</v>
      </c>
      <c r="G123" s="90">
        <v>1.11390626730391</v>
      </c>
      <c r="H123" s="85">
        <v>-0.50106909619564777</v>
      </c>
      <c r="I123" s="91">
        <v>1.6149753634995581</v>
      </c>
    </row>
    <row r="124" spans="2:9" x14ac:dyDescent="0.25">
      <c r="B124" s="52">
        <v>4401</v>
      </c>
      <c r="C124" s="53" t="s">
        <v>466</v>
      </c>
      <c r="D124" s="53" t="s">
        <v>467</v>
      </c>
      <c r="E124" s="53" t="s">
        <v>468</v>
      </c>
      <c r="F124" s="85">
        <v>-1.4914580264859481</v>
      </c>
      <c r="G124" s="90">
        <v>-5.7450995662466933E-2</v>
      </c>
      <c r="H124" s="85">
        <v>-0.4712299677084093</v>
      </c>
      <c r="I124" s="91">
        <v>0.41377897204594227</v>
      </c>
    </row>
    <row r="125" spans="2:9" x14ac:dyDescent="0.25">
      <c r="B125" s="52">
        <v>4402</v>
      </c>
      <c r="C125" s="53" t="s">
        <v>469</v>
      </c>
      <c r="D125" s="53" t="s">
        <v>467</v>
      </c>
      <c r="E125" s="53" t="s">
        <v>468</v>
      </c>
      <c r="F125" s="85">
        <v>-1.4914580264859481</v>
      </c>
      <c r="G125" s="90">
        <v>0.19479413457328401</v>
      </c>
      <c r="H125" s="85">
        <v>-0.25910559114904969</v>
      </c>
      <c r="I125" s="91">
        <v>0.45389972572233372</v>
      </c>
    </row>
    <row r="126" spans="2:9" x14ac:dyDescent="0.25">
      <c r="B126" s="52">
        <v>4403</v>
      </c>
      <c r="C126" s="53" t="s">
        <v>470</v>
      </c>
      <c r="D126" s="53" t="s">
        <v>467</v>
      </c>
      <c r="E126" s="53" t="s">
        <v>468</v>
      </c>
      <c r="F126" s="85">
        <v>-1.4914580264859481</v>
      </c>
      <c r="G126" s="90">
        <v>-0.71287660849598267</v>
      </c>
      <c r="H126" s="85">
        <v>-0.12848201755768429</v>
      </c>
      <c r="I126" s="91">
        <v>-0.58439459093829837</v>
      </c>
    </row>
    <row r="127" spans="2:9" x14ac:dyDescent="0.25">
      <c r="B127" s="52">
        <v>4404</v>
      </c>
      <c r="C127" s="53" t="s">
        <v>471</v>
      </c>
      <c r="D127" s="53" t="s">
        <v>467</v>
      </c>
      <c r="E127" s="53" t="s">
        <v>468</v>
      </c>
      <c r="F127" s="85">
        <v>-1.4914580264859481</v>
      </c>
      <c r="G127" s="90">
        <v>-2.374849095563814</v>
      </c>
      <c r="H127" s="85">
        <v>-0.2003864869162317</v>
      </c>
      <c r="I127" s="91">
        <v>-2.1744626086475818</v>
      </c>
    </row>
    <row r="128" spans="2:9" x14ac:dyDescent="0.25">
      <c r="B128" s="52">
        <v>4405</v>
      </c>
      <c r="C128" s="53" t="s">
        <v>472</v>
      </c>
      <c r="D128" s="53" t="s">
        <v>467</v>
      </c>
      <c r="E128" s="53" t="s">
        <v>468</v>
      </c>
      <c r="F128" s="85">
        <v>-1.4914580264859481</v>
      </c>
      <c r="G128" s="90">
        <v>-2.5098010068656751</v>
      </c>
      <c r="H128" s="85">
        <v>-0.6585647445163435</v>
      </c>
      <c r="I128" s="91">
        <v>-1.8512362623493319</v>
      </c>
    </row>
    <row r="129" spans="2:9" x14ac:dyDescent="0.25">
      <c r="B129" s="52">
        <v>4406</v>
      </c>
      <c r="C129" s="53" t="s">
        <v>473</v>
      </c>
      <c r="D129" s="53" t="s">
        <v>467</v>
      </c>
      <c r="E129" s="53" t="s">
        <v>468</v>
      </c>
      <c r="F129" s="85">
        <v>-1.4914580264859481</v>
      </c>
      <c r="G129" s="90">
        <v>-2.9120288276248569</v>
      </c>
      <c r="H129" s="85">
        <v>-0.14542246500653941</v>
      </c>
      <c r="I129" s="91">
        <v>-2.7666063626183179</v>
      </c>
    </row>
    <row r="130" spans="2:9" x14ac:dyDescent="0.25">
      <c r="B130" s="52">
        <v>4407</v>
      </c>
      <c r="C130" s="53" t="s">
        <v>474</v>
      </c>
      <c r="D130" s="53" t="s">
        <v>467</v>
      </c>
      <c r="E130" s="53" t="s">
        <v>468</v>
      </c>
      <c r="F130" s="85">
        <v>-1.4914580264859481</v>
      </c>
      <c r="G130" s="90">
        <v>-0.58027168077609004</v>
      </c>
      <c r="H130" s="85">
        <v>-0.17656659438880259</v>
      </c>
      <c r="I130" s="91">
        <v>-0.40370508638728742</v>
      </c>
    </row>
    <row r="131" spans="2:9" x14ac:dyDescent="0.25">
      <c r="B131" s="52">
        <v>4408</v>
      </c>
      <c r="C131" s="53" t="s">
        <v>475</v>
      </c>
      <c r="D131" s="53" t="s">
        <v>467</v>
      </c>
      <c r="E131" s="53" t="s">
        <v>468</v>
      </c>
      <c r="F131" s="85">
        <v>-1.4914580264859481</v>
      </c>
      <c r="G131" s="90">
        <v>-2.112889911858018</v>
      </c>
      <c r="H131" s="85">
        <v>0.48573566978200761</v>
      </c>
      <c r="I131" s="91">
        <v>-2.5986255816400261</v>
      </c>
    </row>
    <row r="132" spans="2:9" x14ac:dyDescent="0.25">
      <c r="B132" s="52">
        <v>4409</v>
      </c>
      <c r="C132" s="53" t="s">
        <v>476</v>
      </c>
      <c r="D132" s="53" t="s">
        <v>467</v>
      </c>
      <c r="E132" s="53" t="s">
        <v>468</v>
      </c>
      <c r="F132" s="85">
        <v>-1.4914580264859481</v>
      </c>
      <c r="G132" s="90">
        <v>-0.83371150943943872</v>
      </c>
      <c r="H132" s="85">
        <v>-0.2203305003200437</v>
      </c>
      <c r="I132" s="91">
        <v>-0.61338100911939508</v>
      </c>
    </row>
    <row r="133" spans="2:9" x14ac:dyDescent="0.25">
      <c r="B133" s="52">
        <v>4410</v>
      </c>
      <c r="C133" s="53" t="s">
        <v>477</v>
      </c>
      <c r="D133" s="53" t="s">
        <v>467</v>
      </c>
      <c r="E133" s="53" t="s">
        <v>468</v>
      </c>
      <c r="F133" s="85">
        <v>-1.4914580264859481</v>
      </c>
      <c r="G133" s="90">
        <v>-0.2184085295806493</v>
      </c>
      <c r="H133" s="85">
        <v>1.13223472943792E-2</v>
      </c>
      <c r="I133" s="91">
        <v>-0.22973087687502849</v>
      </c>
    </row>
    <row r="134" spans="2:9" x14ac:dyDescent="0.25">
      <c r="B134" s="52">
        <v>4411</v>
      </c>
      <c r="C134" s="53" t="s">
        <v>478</v>
      </c>
      <c r="D134" s="53" t="s">
        <v>467</v>
      </c>
      <c r="E134" s="53" t="s">
        <v>468</v>
      </c>
      <c r="F134" s="85">
        <v>-1.4914580264859481</v>
      </c>
      <c r="G134" s="90">
        <v>-2.4272210987577152</v>
      </c>
      <c r="H134" s="85">
        <v>-0.19959529149267149</v>
      </c>
      <c r="I134" s="91">
        <v>-2.227625807265043</v>
      </c>
    </row>
    <row r="135" spans="2:9" x14ac:dyDescent="0.25">
      <c r="B135" s="52">
        <v>4412</v>
      </c>
      <c r="C135" s="53" t="s">
        <v>479</v>
      </c>
      <c r="D135" s="53" t="s">
        <v>467</v>
      </c>
      <c r="E135" s="53" t="s">
        <v>468</v>
      </c>
      <c r="F135" s="85">
        <v>-1.4914580264859481</v>
      </c>
      <c r="G135" s="90">
        <v>0.56582764027465204</v>
      </c>
      <c r="H135" s="85">
        <v>0.22156912539644311</v>
      </c>
      <c r="I135" s="91">
        <v>0.34425851487820891</v>
      </c>
    </row>
    <row r="136" spans="2:9" x14ac:dyDescent="0.25">
      <c r="B136" s="52">
        <v>4413</v>
      </c>
      <c r="C136" s="53" t="s">
        <v>480</v>
      </c>
      <c r="D136" s="53" t="s">
        <v>467</v>
      </c>
      <c r="E136" s="53" t="s">
        <v>468</v>
      </c>
      <c r="F136" s="85">
        <v>-1.4914580264859481</v>
      </c>
      <c r="G136" s="90">
        <v>0.52622610232364575</v>
      </c>
      <c r="H136" s="85">
        <v>0.26241611691547828</v>
      </c>
      <c r="I136" s="91">
        <v>0.26380998540816752</v>
      </c>
    </row>
    <row r="137" spans="2:9" x14ac:dyDescent="0.25">
      <c r="B137" s="52">
        <v>4414</v>
      </c>
      <c r="C137" s="53" t="s">
        <v>481</v>
      </c>
      <c r="D137" s="53" t="s">
        <v>467</v>
      </c>
      <c r="E137" s="53" t="s">
        <v>468</v>
      </c>
      <c r="F137" s="85">
        <v>-1.4914580264859481</v>
      </c>
      <c r="G137" s="90">
        <v>-0.59292469400528125</v>
      </c>
      <c r="H137" s="85">
        <v>-0.51994302638565038</v>
      </c>
      <c r="I137" s="91">
        <v>-7.2981667619630902E-2</v>
      </c>
    </row>
    <row r="138" spans="2:9" x14ac:dyDescent="0.25">
      <c r="B138" s="52">
        <v>4415</v>
      </c>
      <c r="C138" s="53" t="s">
        <v>46</v>
      </c>
      <c r="D138" s="53" t="s">
        <v>467</v>
      </c>
      <c r="E138" s="53" t="s">
        <v>468</v>
      </c>
      <c r="F138" s="85">
        <v>-1.4914580264859481</v>
      </c>
      <c r="G138" s="90">
        <v>-0.51540584015893354</v>
      </c>
      <c r="H138" s="85">
        <v>0.1676055731255256</v>
      </c>
      <c r="I138" s="91">
        <v>-0.68301141328445902</v>
      </c>
    </row>
    <row r="139" spans="2:9" x14ac:dyDescent="0.25">
      <c r="B139" s="52">
        <v>4416</v>
      </c>
      <c r="C139" s="53" t="s">
        <v>482</v>
      </c>
      <c r="D139" s="53" t="s">
        <v>467</v>
      </c>
      <c r="E139" s="53" t="s">
        <v>468</v>
      </c>
      <c r="F139" s="85">
        <v>-1.4914580264859481</v>
      </c>
      <c r="G139" s="90">
        <v>-1.8332177618415439</v>
      </c>
      <c r="H139" s="85">
        <v>-0.37167383054697362</v>
      </c>
      <c r="I139" s="91">
        <v>-1.4615439312945699</v>
      </c>
    </row>
    <row r="140" spans="2:9" x14ac:dyDescent="0.25">
      <c r="B140" s="52">
        <v>4417</v>
      </c>
      <c r="C140" s="53" t="s">
        <v>483</v>
      </c>
      <c r="D140" s="53" t="s">
        <v>467</v>
      </c>
      <c r="E140" s="53" t="s">
        <v>468</v>
      </c>
      <c r="F140" s="85">
        <v>-1.4914580264859481</v>
      </c>
      <c r="G140" s="90">
        <v>-0.55390881027062022</v>
      </c>
      <c r="H140" s="85">
        <v>-0.43834141956964701</v>
      </c>
      <c r="I140" s="91">
        <v>-0.1155673907009733</v>
      </c>
    </row>
    <row r="141" spans="2:9" x14ac:dyDescent="0.25">
      <c r="B141" s="52">
        <v>4418</v>
      </c>
      <c r="C141" s="53" t="s">
        <v>484</v>
      </c>
      <c r="D141" s="53" t="s">
        <v>467</v>
      </c>
      <c r="E141" s="53" t="s">
        <v>468</v>
      </c>
      <c r="F141" s="85">
        <v>-1.4914580264859481</v>
      </c>
      <c r="G141" s="90">
        <v>0.1059659505712519</v>
      </c>
      <c r="H141" s="85">
        <v>-3.2829335759487911E-2</v>
      </c>
      <c r="I141" s="91">
        <v>0.13879528633073979</v>
      </c>
    </row>
    <row r="142" spans="2:9" x14ac:dyDescent="0.25">
      <c r="B142" s="52">
        <v>4419</v>
      </c>
      <c r="C142" s="53" t="s">
        <v>485</v>
      </c>
      <c r="D142" s="53" t="s">
        <v>467</v>
      </c>
      <c r="E142" s="53" t="s">
        <v>468</v>
      </c>
      <c r="F142" s="85">
        <v>-1.4914580264859481</v>
      </c>
      <c r="G142" s="90">
        <v>-0.88263942594581946</v>
      </c>
      <c r="H142" s="85">
        <v>-0.77014931496028793</v>
      </c>
      <c r="I142" s="91">
        <v>-0.11249011098553149</v>
      </c>
    </row>
    <row r="143" spans="2:9" x14ac:dyDescent="0.25">
      <c r="B143" s="52">
        <v>4420</v>
      </c>
      <c r="C143" s="53" t="s">
        <v>486</v>
      </c>
      <c r="D143" s="53" t="s">
        <v>467</v>
      </c>
      <c r="E143" s="53" t="s">
        <v>468</v>
      </c>
      <c r="F143" s="85">
        <v>-1.4914580264859481</v>
      </c>
      <c r="G143" s="90">
        <v>-2.3638222531558228</v>
      </c>
      <c r="H143" s="85">
        <v>-0.59258358038776238</v>
      </c>
      <c r="I143" s="91">
        <v>-1.7712386727680609</v>
      </c>
    </row>
    <row r="144" spans="2:9" x14ac:dyDescent="0.25">
      <c r="B144" s="52">
        <v>4421</v>
      </c>
      <c r="C144" s="53" t="s">
        <v>487</v>
      </c>
      <c r="D144" s="53" t="s">
        <v>467</v>
      </c>
      <c r="E144" s="53" t="s">
        <v>468</v>
      </c>
      <c r="F144" s="85">
        <v>-1.4914580264859481</v>
      </c>
      <c r="G144" s="90">
        <v>-1.5073989788680799</v>
      </c>
      <c r="H144" s="85">
        <v>-0.41699354191311161</v>
      </c>
      <c r="I144" s="91">
        <v>-1.0904054369549681</v>
      </c>
    </row>
    <row r="145" spans="2:9" x14ac:dyDescent="0.25">
      <c r="B145" s="52">
        <v>4422</v>
      </c>
      <c r="C145" s="53" t="s">
        <v>488</v>
      </c>
      <c r="D145" s="53" t="s">
        <v>467</v>
      </c>
      <c r="E145" s="53" t="s">
        <v>468</v>
      </c>
      <c r="F145" s="85">
        <v>-1.4914580264859481</v>
      </c>
      <c r="G145" s="90">
        <v>-0.85071875116365936</v>
      </c>
      <c r="H145" s="85">
        <v>-0.67598807207198319</v>
      </c>
      <c r="I145" s="91">
        <v>-0.17473067909167619</v>
      </c>
    </row>
    <row r="146" spans="2:9" x14ac:dyDescent="0.25">
      <c r="B146" s="52">
        <v>4423</v>
      </c>
      <c r="C146" s="53" t="s">
        <v>26</v>
      </c>
      <c r="D146" s="53" t="s">
        <v>467</v>
      </c>
      <c r="E146" s="53" t="s">
        <v>468</v>
      </c>
      <c r="F146" s="85">
        <v>-1.4914580264859481</v>
      </c>
      <c r="G146" s="90">
        <v>0.35465006019620432</v>
      </c>
      <c r="H146" s="85">
        <v>-1.447126291470862E-2</v>
      </c>
      <c r="I146" s="91">
        <v>0.369121323110913</v>
      </c>
    </row>
    <row r="147" spans="2:9" x14ac:dyDescent="0.25">
      <c r="B147" s="52">
        <v>4424</v>
      </c>
      <c r="C147" s="53" t="s">
        <v>489</v>
      </c>
      <c r="D147" s="53" t="s">
        <v>467</v>
      </c>
      <c r="E147" s="53" t="s">
        <v>468</v>
      </c>
      <c r="F147" s="85">
        <v>-1.4914580264859481</v>
      </c>
      <c r="G147" s="90">
        <v>-0.75776724568659137</v>
      </c>
      <c r="H147" s="85">
        <v>3.3300478111000793E-2</v>
      </c>
      <c r="I147" s="91">
        <v>-0.79106772379759216</v>
      </c>
    </row>
    <row r="148" spans="2:9" x14ac:dyDescent="0.25">
      <c r="B148" s="52">
        <v>4425</v>
      </c>
      <c r="C148" s="53" t="s">
        <v>490</v>
      </c>
      <c r="D148" s="53" t="s">
        <v>467</v>
      </c>
      <c r="E148" s="53" t="s">
        <v>468</v>
      </c>
      <c r="F148" s="85">
        <v>-1.4914580264859481</v>
      </c>
      <c r="G148" s="90">
        <v>-0.1953142382785544</v>
      </c>
      <c r="H148" s="85">
        <v>-3.7505122837551072E-2</v>
      </c>
      <c r="I148" s="91">
        <v>-0.1578091154410034</v>
      </c>
    </row>
    <row r="149" spans="2:9" x14ac:dyDescent="0.25">
      <c r="B149" s="52">
        <v>4426</v>
      </c>
      <c r="C149" s="53" t="s">
        <v>491</v>
      </c>
      <c r="D149" s="53" t="s">
        <v>467</v>
      </c>
      <c r="E149" s="53" t="s">
        <v>468</v>
      </c>
      <c r="F149" s="85">
        <v>-1.4914580264859481</v>
      </c>
      <c r="G149" s="90">
        <v>0.78201881208839197</v>
      </c>
      <c r="H149" s="85">
        <v>0.31148595716716748</v>
      </c>
      <c r="I149" s="91">
        <v>0.47053285492122449</v>
      </c>
    </row>
    <row r="150" spans="2:9" x14ac:dyDescent="0.25">
      <c r="B150" s="52">
        <v>4427</v>
      </c>
      <c r="C150" s="53" t="s">
        <v>492</v>
      </c>
      <c r="D150" s="53" t="s">
        <v>467</v>
      </c>
      <c r="E150" s="53" t="s">
        <v>468</v>
      </c>
      <c r="F150" s="85">
        <v>-1.4914580264859481</v>
      </c>
      <c r="G150" s="90">
        <v>-0.5040250988520234</v>
      </c>
      <c r="H150" s="85">
        <v>-0.39652269372897292</v>
      </c>
      <c r="I150" s="91">
        <v>-0.1075024051230504</v>
      </c>
    </row>
    <row r="151" spans="2:9" x14ac:dyDescent="0.25">
      <c r="B151" s="52">
        <v>5201</v>
      </c>
      <c r="C151" s="53" t="s">
        <v>493</v>
      </c>
      <c r="D151" s="53" t="s">
        <v>207</v>
      </c>
      <c r="E151" s="53" t="s">
        <v>494</v>
      </c>
      <c r="F151" s="85">
        <v>-1.4914580264859481</v>
      </c>
      <c r="G151" s="90">
        <v>-1.251999951500782</v>
      </c>
      <c r="H151" s="85">
        <v>-3.1657635206386613E-2</v>
      </c>
      <c r="I151" s="91">
        <v>-1.2203423162943949</v>
      </c>
    </row>
    <row r="152" spans="2:9" x14ac:dyDescent="0.25">
      <c r="B152" s="52">
        <v>5202</v>
      </c>
      <c r="C152" s="53" t="s">
        <v>495</v>
      </c>
      <c r="D152" s="53" t="s">
        <v>207</v>
      </c>
      <c r="E152" s="53" t="s">
        <v>494</v>
      </c>
      <c r="F152" s="85">
        <v>-1.4914580264859481</v>
      </c>
      <c r="G152" s="90">
        <v>1.094470939947767</v>
      </c>
      <c r="H152" s="85">
        <v>-1.5468840725219779E-2</v>
      </c>
      <c r="I152" s="91">
        <v>1.1099397806729869</v>
      </c>
    </row>
    <row r="153" spans="2:9" x14ac:dyDescent="0.25">
      <c r="B153" s="52">
        <v>5203</v>
      </c>
      <c r="C153" s="53" t="s">
        <v>496</v>
      </c>
      <c r="D153" s="53" t="s">
        <v>207</v>
      </c>
      <c r="E153" s="53" t="s">
        <v>494</v>
      </c>
      <c r="F153" s="85">
        <v>-1.4914580264859481</v>
      </c>
      <c r="G153" s="90">
        <v>-0.71063277266230085</v>
      </c>
      <c r="H153" s="85">
        <v>-0.45690076320732448</v>
      </c>
      <c r="I153" s="91">
        <v>-0.25373200945497643</v>
      </c>
    </row>
    <row r="154" spans="2:9" x14ac:dyDescent="0.25">
      <c r="B154" s="52">
        <v>5204</v>
      </c>
      <c r="C154" s="53" t="s">
        <v>497</v>
      </c>
      <c r="D154" s="53" t="s">
        <v>207</v>
      </c>
      <c r="E154" s="53" t="s">
        <v>494</v>
      </c>
      <c r="F154" s="85">
        <v>-1.4914580264859481</v>
      </c>
      <c r="G154" s="90">
        <v>-0.91632020700581651</v>
      </c>
      <c r="H154" s="85">
        <v>-0.52570955966037181</v>
      </c>
      <c r="I154" s="91">
        <v>-0.39061064734544471</v>
      </c>
    </row>
    <row r="155" spans="2:9" x14ac:dyDescent="0.25">
      <c r="B155" s="52">
        <v>5205</v>
      </c>
      <c r="C155" s="53" t="s">
        <v>498</v>
      </c>
      <c r="D155" s="53" t="s">
        <v>207</v>
      </c>
      <c r="E155" s="53" t="s">
        <v>494</v>
      </c>
      <c r="F155" s="85">
        <v>-1.4914580264859481</v>
      </c>
      <c r="G155" s="90">
        <v>1.469752869340613</v>
      </c>
      <c r="H155" s="85">
        <v>-0.15020067381815841</v>
      </c>
      <c r="I155" s="91">
        <v>1.619953543158771</v>
      </c>
    </row>
    <row r="156" spans="2:9" x14ac:dyDescent="0.25">
      <c r="B156" s="52">
        <v>5206</v>
      </c>
      <c r="C156" s="53" t="s">
        <v>499</v>
      </c>
      <c r="D156" s="53" t="s">
        <v>207</v>
      </c>
      <c r="E156" s="53" t="s">
        <v>494</v>
      </c>
      <c r="F156" s="85">
        <v>-1.4914580264859481</v>
      </c>
      <c r="G156" s="90">
        <v>0.37120391314783291</v>
      </c>
      <c r="H156" s="85">
        <v>-0.24145621580615281</v>
      </c>
      <c r="I156" s="91">
        <v>0.61266012895398569</v>
      </c>
    </row>
    <row r="157" spans="2:9" x14ac:dyDescent="0.25">
      <c r="B157" s="52">
        <v>5207</v>
      </c>
      <c r="C157" s="53" t="s">
        <v>500</v>
      </c>
      <c r="D157" s="53" t="s">
        <v>207</v>
      </c>
      <c r="E157" s="53" t="s">
        <v>494</v>
      </c>
      <c r="F157" s="85">
        <v>-1.4914580264859481</v>
      </c>
      <c r="G157" s="90">
        <v>5.2456862587946157E-2</v>
      </c>
      <c r="H157" s="85">
        <v>-0.24724649133627899</v>
      </c>
      <c r="I157" s="91">
        <v>0.2997033539242252</v>
      </c>
    </row>
    <row r="158" spans="2:9" x14ac:dyDescent="0.25">
      <c r="B158" s="52">
        <v>5208</v>
      </c>
      <c r="C158" s="53" t="s">
        <v>501</v>
      </c>
      <c r="D158" s="53" t="s">
        <v>207</v>
      </c>
      <c r="E158" s="53" t="s">
        <v>494</v>
      </c>
      <c r="F158" s="85">
        <v>-1.4914580264859481</v>
      </c>
      <c r="G158" s="90">
        <v>-1.7860905340814861</v>
      </c>
      <c r="H158" s="85">
        <v>-0.29508288063610377</v>
      </c>
      <c r="I158" s="91">
        <v>-1.491007653445382</v>
      </c>
    </row>
    <row r="159" spans="2:9" x14ac:dyDescent="0.25">
      <c r="B159" s="52">
        <v>5209</v>
      </c>
      <c r="C159" s="53" t="s">
        <v>502</v>
      </c>
      <c r="D159" s="53" t="s">
        <v>207</v>
      </c>
      <c r="E159" s="53" t="s">
        <v>494</v>
      </c>
      <c r="F159" s="85">
        <v>-1.4914580264859481</v>
      </c>
      <c r="G159" s="90">
        <v>-0.33259583086485689</v>
      </c>
      <c r="H159" s="85">
        <v>-0.5608543734706456</v>
      </c>
      <c r="I159" s="91">
        <v>0.22825854260578871</v>
      </c>
    </row>
    <row r="160" spans="2:9" x14ac:dyDescent="0.25">
      <c r="B160" s="52">
        <v>5210</v>
      </c>
      <c r="C160" s="53" t="s">
        <v>503</v>
      </c>
      <c r="D160" s="53" t="s">
        <v>207</v>
      </c>
      <c r="E160" s="53" t="s">
        <v>494</v>
      </c>
      <c r="F160" s="85">
        <v>-1.4914580264859481</v>
      </c>
      <c r="G160" s="90">
        <v>1.2694148455615231</v>
      </c>
      <c r="H160" s="85">
        <v>-0.31220219924200299</v>
      </c>
      <c r="I160" s="91">
        <v>1.5816170448035261</v>
      </c>
    </row>
    <row r="161" spans="2:9" x14ac:dyDescent="0.25">
      <c r="B161" s="52">
        <v>5211</v>
      </c>
      <c r="C161" s="53" t="s">
        <v>504</v>
      </c>
      <c r="D161" s="53" t="s">
        <v>207</v>
      </c>
      <c r="E161" s="53" t="s">
        <v>494</v>
      </c>
      <c r="F161" s="85">
        <v>-1.4914580264859481</v>
      </c>
      <c r="G161" s="90">
        <v>-1.589029658903842E-2</v>
      </c>
      <c r="H161" s="85">
        <v>-4.8658434638247969E-2</v>
      </c>
      <c r="I161" s="91">
        <v>3.2768138049209548E-2</v>
      </c>
    </row>
    <row r="162" spans="2:9" x14ac:dyDescent="0.25">
      <c r="B162" s="52">
        <v>5212</v>
      </c>
      <c r="C162" s="53" t="s">
        <v>505</v>
      </c>
      <c r="D162" s="53" t="s">
        <v>207</v>
      </c>
      <c r="E162" s="53" t="s">
        <v>494</v>
      </c>
      <c r="F162" s="85">
        <v>-1.4914580264859481</v>
      </c>
      <c r="G162" s="90">
        <v>0.46680036632095179</v>
      </c>
      <c r="H162" s="85">
        <v>-0.17451563899212141</v>
      </c>
      <c r="I162" s="91">
        <v>0.6413160053130732</v>
      </c>
    </row>
    <row r="163" spans="2:9" x14ac:dyDescent="0.25">
      <c r="B163" s="52">
        <v>5213</v>
      </c>
      <c r="C163" s="53" t="s">
        <v>506</v>
      </c>
      <c r="D163" s="53" t="s">
        <v>207</v>
      </c>
      <c r="E163" s="53" t="s">
        <v>494</v>
      </c>
      <c r="F163" s="85">
        <v>-1.4914580264859481</v>
      </c>
      <c r="G163" s="90">
        <v>0.1850581604292634</v>
      </c>
      <c r="H163" s="85">
        <v>-0.2398896392717885</v>
      </c>
      <c r="I163" s="91">
        <v>0.42494779970105179</v>
      </c>
    </row>
    <row r="164" spans="2:9" x14ac:dyDescent="0.25">
      <c r="B164" s="52">
        <v>5214</v>
      </c>
      <c r="C164" s="53" t="s">
        <v>29</v>
      </c>
      <c r="D164" s="53" t="s">
        <v>207</v>
      </c>
      <c r="E164" s="53" t="s">
        <v>494</v>
      </c>
      <c r="F164" s="85">
        <v>-1.4914580264859481</v>
      </c>
      <c r="G164" s="90">
        <v>3.2243993849881858</v>
      </c>
      <c r="H164" s="85">
        <v>-0.54535703560837034</v>
      </c>
      <c r="I164" s="91">
        <v>3.7697564205965559</v>
      </c>
    </row>
    <row r="165" spans="2:9" x14ac:dyDescent="0.25">
      <c r="B165" s="52">
        <v>5215</v>
      </c>
      <c r="C165" s="53" t="s">
        <v>41</v>
      </c>
      <c r="D165" s="53" t="s">
        <v>207</v>
      </c>
      <c r="E165" s="53" t="s">
        <v>494</v>
      </c>
      <c r="F165" s="85">
        <v>-1.4914580264859481</v>
      </c>
      <c r="G165" s="90">
        <v>-0.95395910978118836</v>
      </c>
      <c r="H165" s="85">
        <v>-0.36102181608427852</v>
      </c>
      <c r="I165" s="91">
        <v>-0.59293729369690984</v>
      </c>
    </row>
    <row r="166" spans="2:9" x14ac:dyDescent="0.25">
      <c r="B166" s="52">
        <v>5216</v>
      </c>
      <c r="C166" s="53" t="s">
        <v>34</v>
      </c>
      <c r="D166" s="53" t="s">
        <v>207</v>
      </c>
      <c r="E166" s="53" t="s">
        <v>494</v>
      </c>
      <c r="F166" s="85">
        <v>-1.4914580264859481</v>
      </c>
      <c r="G166" s="90">
        <v>0.79090407640697291</v>
      </c>
      <c r="H166" s="85">
        <v>1.9842925877449801E-2</v>
      </c>
      <c r="I166" s="91">
        <v>0.77106115052952318</v>
      </c>
    </row>
    <row r="167" spans="2:9" x14ac:dyDescent="0.25">
      <c r="B167" s="52">
        <v>5217</v>
      </c>
      <c r="C167" s="53" t="s">
        <v>507</v>
      </c>
      <c r="D167" s="53" t="s">
        <v>207</v>
      </c>
      <c r="E167" s="53" t="s">
        <v>494</v>
      </c>
      <c r="F167" s="85">
        <v>-1.4914580264859481</v>
      </c>
      <c r="G167" s="90">
        <v>1.349033244573894</v>
      </c>
      <c r="H167" s="85">
        <v>-0.13358058112410279</v>
      </c>
      <c r="I167" s="91">
        <v>1.482613825697997</v>
      </c>
    </row>
    <row r="168" spans="2:9" x14ac:dyDescent="0.25">
      <c r="B168" s="52">
        <v>5218</v>
      </c>
      <c r="C168" s="53" t="s">
        <v>43</v>
      </c>
      <c r="D168" s="53" t="s">
        <v>207</v>
      </c>
      <c r="E168" s="53" t="s">
        <v>494</v>
      </c>
      <c r="F168" s="85">
        <v>-1.4914580264859481</v>
      </c>
      <c r="G168" s="90">
        <v>-0.74313802168428644</v>
      </c>
      <c r="H168" s="85">
        <v>-0.88486543629097847</v>
      </c>
      <c r="I168" s="91">
        <v>0.141727414606692</v>
      </c>
    </row>
    <row r="169" spans="2:9" x14ac:dyDescent="0.25">
      <c r="B169" s="52">
        <v>5219</v>
      </c>
      <c r="C169" s="53" t="s">
        <v>508</v>
      </c>
      <c r="D169" s="53" t="s">
        <v>207</v>
      </c>
      <c r="E169" s="53" t="s">
        <v>494</v>
      </c>
      <c r="F169" s="85">
        <v>-1.4914580264859481</v>
      </c>
      <c r="G169" s="90">
        <v>-1.6046432308811649</v>
      </c>
      <c r="H169" s="85">
        <v>-0.53028800031554679</v>
      </c>
      <c r="I169" s="91">
        <v>-1.0743552305656181</v>
      </c>
    </row>
    <row r="170" spans="2:9" x14ac:dyDescent="0.25">
      <c r="B170" s="52">
        <v>5220</v>
      </c>
      <c r="C170" s="53" t="s">
        <v>509</v>
      </c>
      <c r="D170" s="53" t="s">
        <v>207</v>
      </c>
      <c r="E170" s="53" t="s">
        <v>494</v>
      </c>
      <c r="F170" s="85">
        <v>-1.4914580264859481</v>
      </c>
      <c r="G170" s="90">
        <v>-0.1266131045617904</v>
      </c>
      <c r="H170" s="85">
        <v>-0.30183453507172692</v>
      </c>
      <c r="I170" s="91">
        <v>0.1752214305099366</v>
      </c>
    </row>
    <row r="171" spans="2:9" x14ac:dyDescent="0.25">
      <c r="B171" s="52">
        <v>5221</v>
      </c>
      <c r="C171" s="53" t="s">
        <v>510</v>
      </c>
      <c r="D171" s="53" t="s">
        <v>207</v>
      </c>
      <c r="E171" s="53" t="s">
        <v>494</v>
      </c>
      <c r="F171" s="85">
        <v>-1.4914580264859481</v>
      </c>
      <c r="G171" s="90">
        <v>-0.79036743388234421</v>
      </c>
      <c r="H171" s="85">
        <v>8.1620044955512519E-2</v>
      </c>
      <c r="I171" s="91">
        <v>-0.87198747883785666</v>
      </c>
    </row>
    <row r="172" spans="2:9" x14ac:dyDescent="0.25">
      <c r="B172" s="52">
        <v>5301</v>
      </c>
      <c r="C172" s="53" t="s">
        <v>511</v>
      </c>
      <c r="D172" s="53" t="s">
        <v>103</v>
      </c>
      <c r="E172" s="53" t="s">
        <v>512</v>
      </c>
      <c r="F172" s="85">
        <v>-1.4914580264859481</v>
      </c>
      <c r="G172" s="90">
        <v>-0.3473993112368623</v>
      </c>
      <c r="H172" s="85">
        <v>-0.45753788459306161</v>
      </c>
      <c r="I172" s="91">
        <v>0.1101385733561993</v>
      </c>
    </row>
    <row r="173" spans="2:9" x14ac:dyDescent="0.25">
      <c r="B173" s="52">
        <v>5302</v>
      </c>
      <c r="C173" s="53" t="s">
        <v>513</v>
      </c>
      <c r="D173" s="53" t="s">
        <v>103</v>
      </c>
      <c r="E173" s="53" t="s">
        <v>512</v>
      </c>
      <c r="F173" s="85">
        <v>-1.4914580264859481</v>
      </c>
      <c r="G173" s="90">
        <v>0.72163178650052051</v>
      </c>
      <c r="H173" s="85">
        <v>0.12734461044533771</v>
      </c>
      <c r="I173" s="91">
        <v>0.59428717605518289</v>
      </c>
    </row>
    <row r="174" spans="2:9" x14ac:dyDescent="0.25">
      <c r="B174" s="52">
        <v>5303</v>
      </c>
      <c r="C174" s="53" t="s">
        <v>53</v>
      </c>
      <c r="D174" s="53" t="s">
        <v>103</v>
      </c>
      <c r="E174" s="53" t="s">
        <v>512</v>
      </c>
      <c r="F174" s="85">
        <v>-1.4914580264859481</v>
      </c>
      <c r="G174" s="90">
        <v>1.126992751573354E-2</v>
      </c>
      <c r="H174" s="85">
        <v>0.58074379386821662</v>
      </c>
      <c r="I174" s="91">
        <v>-0.56947386635248298</v>
      </c>
    </row>
    <row r="175" spans="2:9" x14ac:dyDescent="0.25">
      <c r="B175" s="52">
        <v>5304</v>
      </c>
      <c r="C175" s="53" t="s">
        <v>514</v>
      </c>
      <c r="D175" s="53" t="s">
        <v>103</v>
      </c>
      <c r="E175" s="53" t="s">
        <v>512</v>
      </c>
      <c r="F175" s="85">
        <v>-1.4914580264859481</v>
      </c>
      <c r="G175" s="90">
        <v>-0.34202599202173289</v>
      </c>
      <c r="H175" s="85">
        <v>-0.68895665253359162</v>
      </c>
      <c r="I175" s="91">
        <v>0.34693066051185878</v>
      </c>
    </row>
    <row r="176" spans="2:9" x14ac:dyDescent="0.25">
      <c r="B176" s="52">
        <v>5305</v>
      </c>
      <c r="C176" s="53" t="s">
        <v>515</v>
      </c>
      <c r="D176" s="53" t="s">
        <v>103</v>
      </c>
      <c r="E176" s="53" t="s">
        <v>512</v>
      </c>
      <c r="F176" s="85">
        <v>-1.4914580264859481</v>
      </c>
      <c r="G176" s="90">
        <v>0.3045743537123059</v>
      </c>
      <c r="H176" s="85">
        <v>0.27302531851427853</v>
      </c>
      <c r="I176" s="91">
        <v>3.154903519802732E-2</v>
      </c>
    </row>
    <row r="177" spans="2:9" x14ac:dyDescent="0.25">
      <c r="B177" s="52">
        <v>5306</v>
      </c>
      <c r="C177" s="53" t="s">
        <v>516</v>
      </c>
      <c r="D177" s="53" t="s">
        <v>103</v>
      </c>
      <c r="E177" s="53" t="s">
        <v>512</v>
      </c>
      <c r="F177" s="85">
        <v>-1.4914580264859481</v>
      </c>
      <c r="G177" s="90">
        <v>1.125609466883992</v>
      </c>
      <c r="H177" s="85">
        <v>0.2264645453099233</v>
      </c>
      <c r="I177" s="91">
        <v>0.89914492157406889</v>
      </c>
    </row>
    <row r="178" spans="2:9" x14ac:dyDescent="0.25">
      <c r="B178" s="52">
        <v>5307</v>
      </c>
      <c r="C178" s="53" t="s">
        <v>517</v>
      </c>
      <c r="D178" s="53" t="s">
        <v>103</v>
      </c>
      <c r="E178" s="53" t="s">
        <v>512</v>
      </c>
      <c r="F178" s="85">
        <v>-1.4914580264859481</v>
      </c>
      <c r="G178" s="90">
        <v>0.44244743420366311</v>
      </c>
      <c r="H178" s="85">
        <v>-0.97569814868862237</v>
      </c>
      <c r="I178" s="91">
        <v>1.418145582892286</v>
      </c>
    </row>
    <row r="179" spans="2:9" x14ac:dyDescent="0.25">
      <c r="B179" s="52">
        <v>5308</v>
      </c>
      <c r="C179" s="53" t="s">
        <v>518</v>
      </c>
      <c r="D179" s="53" t="s">
        <v>103</v>
      </c>
      <c r="E179" s="53" t="s">
        <v>512</v>
      </c>
      <c r="F179" s="85">
        <v>-1.4914580264859481</v>
      </c>
      <c r="G179" s="90">
        <v>-1.0077486752973821</v>
      </c>
      <c r="H179" s="85">
        <v>-0.41176108178533211</v>
      </c>
      <c r="I179" s="91">
        <v>-0.59598759351204988</v>
      </c>
    </row>
    <row r="180" spans="2:9" x14ac:dyDescent="0.25">
      <c r="B180" s="52">
        <v>5309</v>
      </c>
      <c r="C180" s="53" t="s">
        <v>519</v>
      </c>
      <c r="D180" s="53" t="s">
        <v>103</v>
      </c>
      <c r="E180" s="53" t="s">
        <v>512</v>
      </c>
      <c r="F180" s="85">
        <v>-1.4914580264859481</v>
      </c>
      <c r="G180" s="90">
        <v>1.100024999722115</v>
      </c>
      <c r="H180" s="85">
        <v>6.9899762800359283E-2</v>
      </c>
      <c r="I180" s="91">
        <v>1.0301252369217559</v>
      </c>
    </row>
    <row r="181" spans="2:9" x14ac:dyDescent="0.25">
      <c r="B181" s="52">
        <v>5310</v>
      </c>
      <c r="C181" s="53" t="s">
        <v>520</v>
      </c>
      <c r="D181" s="53" t="s">
        <v>103</v>
      </c>
      <c r="E181" s="53" t="s">
        <v>512</v>
      </c>
      <c r="F181" s="85">
        <v>-1.4914580264859481</v>
      </c>
      <c r="G181" s="90">
        <v>0.16502033641189179</v>
      </c>
      <c r="H181" s="85">
        <v>-2.1160780906695851E-2</v>
      </c>
      <c r="I181" s="91">
        <v>0.18618111731858761</v>
      </c>
    </row>
    <row r="182" spans="2:9" x14ac:dyDescent="0.25">
      <c r="B182" s="52">
        <v>5311</v>
      </c>
      <c r="C182" s="53" t="s">
        <v>57</v>
      </c>
      <c r="D182" s="53" t="s">
        <v>103</v>
      </c>
      <c r="E182" s="53" t="s">
        <v>512</v>
      </c>
      <c r="F182" s="85">
        <v>-1.4914580264859481</v>
      </c>
      <c r="G182" s="90">
        <v>0.707332566412333</v>
      </c>
      <c r="H182" s="85">
        <v>-0.2884727659544577</v>
      </c>
      <c r="I182" s="91">
        <v>0.9958053323667907</v>
      </c>
    </row>
    <row r="183" spans="2:9" x14ac:dyDescent="0.25">
      <c r="B183" s="52">
        <v>5312</v>
      </c>
      <c r="C183" s="53" t="s">
        <v>58</v>
      </c>
      <c r="D183" s="53" t="s">
        <v>103</v>
      </c>
      <c r="E183" s="53" t="s">
        <v>512</v>
      </c>
      <c r="F183" s="85">
        <v>-1.4914580264859481</v>
      </c>
      <c r="G183" s="90">
        <v>1.5385119710420561</v>
      </c>
      <c r="H183" s="85">
        <v>-0.40339818148985251</v>
      </c>
      <c r="I183" s="91">
        <v>1.941910152531908</v>
      </c>
    </row>
    <row r="184" spans="2:9" x14ac:dyDescent="0.25">
      <c r="B184" s="52">
        <v>5313</v>
      </c>
      <c r="C184" s="53" t="s">
        <v>521</v>
      </c>
      <c r="D184" s="53" t="s">
        <v>103</v>
      </c>
      <c r="E184" s="53" t="s">
        <v>512</v>
      </c>
      <c r="F184" s="85">
        <v>-1.4914580264859481</v>
      </c>
      <c r="G184" s="90">
        <v>0.56578504857180978</v>
      </c>
      <c r="H184" s="85">
        <v>-0.2542699651716977</v>
      </c>
      <c r="I184" s="91">
        <v>0.82005501374350753</v>
      </c>
    </row>
    <row r="185" spans="2:9" x14ac:dyDescent="0.25">
      <c r="B185" s="52">
        <v>5314</v>
      </c>
      <c r="C185" s="53" t="s">
        <v>248</v>
      </c>
      <c r="D185" s="53" t="s">
        <v>103</v>
      </c>
      <c r="E185" s="53" t="s">
        <v>512</v>
      </c>
      <c r="F185" s="85">
        <v>-1.4914580264859481</v>
      </c>
      <c r="G185" s="90">
        <v>-0.24833869674665279</v>
      </c>
      <c r="H185" s="85">
        <v>-0.95559022585752718</v>
      </c>
      <c r="I185" s="91">
        <v>0.70725152911087441</v>
      </c>
    </row>
    <row r="186" spans="2:9" x14ac:dyDescent="0.25">
      <c r="B186" s="52">
        <v>5315</v>
      </c>
      <c r="C186" s="53" t="s">
        <v>39</v>
      </c>
      <c r="D186" s="53" t="s">
        <v>103</v>
      </c>
      <c r="E186" s="53" t="s">
        <v>512</v>
      </c>
      <c r="F186" s="85">
        <v>-1.4914580264859481</v>
      </c>
      <c r="G186" s="90">
        <v>0.35146048887191322</v>
      </c>
      <c r="H186" s="85">
        <v>5.5323101428356508E-3</v>
      </c>
      <c r="I186" s="91">
        <v>0.3459281787290775</v>
      </c>
    </row>
    <row r="187" spans="2:9" x14ac:dyDescent="0.25">
      <c r="B187" s="52">
        <v>5316</v>
      </c>
      <c r="C187" s="53" t="s">
        <v>522</v>
      </c>
      <c r="D187" s="53" t="s">
        <v>103</v>
      </c>
      <c r="E187" s="53" t="s">
        <v>512</v>
      </c>
      <c r="F187" s="85">
        <v>-1.4914580264859481</v>
      </c>
      <c r="G187" s="90">
        <v>1.901460328637905</v>
      </c>
      <c r="H187" s="85">
        <v>0.2187431351181264</v>
      </c>
      <c r="I187" s="91">
        <v>1.6827171935197791</v>
      </c>
    </row>
    <row r="188" spans="2:9" x14ac:dyDescent="0.25">
      <c r="B188" s="52">
        <v>5317</v>
      </c>
      <c r="C188" s="53" t="s">
        <v>523</v>
      </c>
      <c r="D188" s="53" t="s">
        <v>103</v>
      </c>
      <c r="E188" s="53" t="s">
        <v>512</v>
      </c>
      <c r="F188" s="85">
        <v>-1.4914580264859481</v>
      </c>
      <c r="G188" s="90">
        <v>0.19681239953415189</v>
      </c>
      <c r="H188" s="85">
        <v>-0.39884452525109698</v>
      </c>
      <c r="I188" s="91">
        <v>0.5956569247852489</v>
      </c>
    </row>
    <row r="189" spans="2:9" x14ac:dyDescent="0.25">
      <c r="B189" s="52">
        <v>5318</v>
      </c>
      <c r="C189" s="53" t="s">
        <v>524</v>
      </c>
      <c r="D189" s="53" t="s">
        <v>103</v>
      </c>
      <c r="E189" s="53" t="s">
        <v>512</v>
      </c>
      <c r="F189" s="85">
        <v>-1.4914580264859481</v>
      </c>
      <c r="G189" s="90">
        <v>0.59294263170425188</v>
      </c>
      <c r="H189" s="85">
        <v>-3.1293436648847893E-2</v>
      </c>
      <c r="I189" s="91">
        <v>0.62423606835309975</v>
      </c>
    </row>
    <row r="190" spans="2:9" x14ac:dyDescent="0.25">
      <c r="B190" s="52">
        <v>5319</v>
      </c>
      <c r="C190" s="53" t="s">
        <v>55</v>
      </c>
      <c r="D190" s="53" t="s">
        <v>103</v>
      </c>
      <c r="E190" s="53" t="s">
        <v>512</v>
      </c>
      <c r="F190" s="85">
        <v>-1.4914580264859481</v>
      </c>
      <c r="G190" s="90">
        <v>0.72656752930712065</v>
      </c>
      <c r="H190" s="85">
        <v>-3.084078576293461E-2</v>
      </c>
      <c r="I190" s="91">
        <v>0.75740831507005524</v>
      </c>
    </row>
    <row r="191" spans="2:9" x14ac:dyDescent="0.25">
      <c r="B191" s="52">
        <v>7501</v>
      </c>
      <c r="C191" s="53" t="s">
        <v>525</v>
      </c>
      <c r="D191" s="53" t="s">
        <v>237</v>
      </c>
      <c r="E191" s="53" t="s">
        <v>526</v>
      </c>
      <c r="F191" s="85">
        <v>-1.4914580264859481</v>
      </c>
      <c r="G191" s="90">
        <v>-1.7006688495102649E-2</v>
      </c>
      <c r="H191" s="85">
        <v>0.11982046178256089</v>
      </c>
      <c r="I191" s="91">
        <v>-0.1368271502776636</v>
      </c>
    </row>
    <row r="192" spans="2:9" x14ac:dyDescent="0.25">
      <c r="B192" s="52">
        <v>7502</v>
      </c>
      <c r="C192" s="53" t="s">
        <v>527</v>
      </c>
      <c r="D192" s="53" t="s">
        <v>237</v>
      </c>
      <c r="E192" s="53" t="s">
        <v>526</v>
      </c>
      <c r="F192" s="85">
        <v>-1.4914580264859481</v>
      </c>
      <c r="G192" s="90">
        <v>-0.21007627077673799</v>
      </c>
      <c r="H192" s="85">
        <v>-2.2465449713437068E-2</v>
      </c>
      <c r="I192" s="91">
        <v>-0.1876108210633009</v>
      </c>
    </row>
    <row r="193" spans="2:9" x14ac:dyDescent="0.25">
      <c r="B193" s="52">
        <v>7503</v>
      </c>
      <c r="C193" s="53" t="s">
        <v>528</v>
      </c>
      <c r="D193" s="53" t="s">
        <v>237</v>
      </c>
      <c r="E193" s="53" t="s">
        <v>526</v>
      </c>
      <c r="F193" s="85">
        <v>-1.4914580264859481</v>
      </c>
      <c r="G193" s="90">
        <v>0.50274567371045842</v>
      </c>
      <c r="H193" s="85">
        <v>-0.36888780163177232</v>
      </c>
      <c r="I193" s="91">
        <v>0.87163347534223068</v>
      </c>
    </row>
    <row r="194" spans="2:9" x14ac:dyDescent="0.25">
      <c r="B194" s="52">
        <v>7504</v>
      </c>
      <c r="C194" s="53" t="s">
        <v>529</v>
      </c>
      <c r="D194" s="53" t="s">
        <v>237</v>
      </c>
      <c r="E194" s="53" t="s">
        <v>526</v>
      </c>
      <c r="F194" s="85">
        <v>-1.4914580264859481</v>
      </c>
      <c r="G194" s="90">
        <v>0.86832387494351071</v>
      </c>
      <c r="H194" s="85">
        <v>1.337054765355535E-2</v>
      </c>
      <c r="I194" s="91">
        <v>0.85495332728995532</v>
      </c>
    </row>
    <row r="195" spans="2:9" x14ac:dyDescent="0.25">
      <c r="B195" s="52">
        <v>7505</v>
      </c>
      <c r="C195" s="53" t="s">
        <v>30</v>
      </c>
      <c r="D195" s="53" t="s">
        <v>237</v>
      </c>
      <c r="E195" s="53" t="s">
        <v>526</v>
      </c>
      <c r="F195" s="85">
        <v>-1.4914580264859481</v>
      </c>
      <c r="G195" s="90">
        <v>1.0970648913012031</v>
      </c>
      <c r="H195" s="85">
        <v>0.1123373507508461</v>
      </c>
      <c r="I195" s="91">
        <v>0.98472754055035649</v>
      </c>
    </row>
    <row r="196" spans="2:9" x14ac:dyDescent="0.25">
      <c r="B196" s="52">
        <v>7506</v>
      </c>
      <c r="C196" s="53" t="s">
        <v>530</v>
      </c>
      <c r="D196" s="53" t="s">
        <v>237</v>
      </c>
      <c r="E196" s="53" t="s">
        <v>526</v>
      </c>
      <c r="F196" s="85">
        <v>-1.4914580264859481</v>
      </c>
      <c r="G196" s="90">
        <v>-0.69140662480166037</v>
      </c>
      <c r="H196" s="85">
        <v>-0.70779369729360442</v>
      </c>
      <c r="I196" s="91">
        <v>1.6387072491944019E-2</v>
      </c>
    </row>
    <row r="197" spans="2:9" x14ac:dyDescent="0.25">
      <c r="B197" s="52">
        <v>7507</v>
      </c>
      <c r="C197" s="53" t="s">
        <v>531</v>
      </c>
      <c r="D197" s="53" t="s">
        <v>237</v>
      </c>
      <c r="E197" s="53" t="s">
        <v>526</v>
      </c>
      <c r="F197" s="85">
        <v>-1.4914580264859481</v>
      </c>
      <c r="G197" s="90">
        <v>-0.28702331543879472</v>
      </c>
      <c r="H197" s="85">
        <v>9.4725178218320327E-2</v>
      </c>
      <c r="I197" s="91">
        <v>-0.38174849365711511</v>
      </c>
    </row>
    <row r="198" spans="2:9" x14ac:dyDescent="0.25">
      <c r="B198" s="52">
        <v>7508</v>
      </c>
      <c r="C198" s="53" t="s">
        <v>532</v>
      </c>
      <c r="D198" s="53" t="s">
        <v>237</v>
      </c>
      <c r="E198" s="53" t="s">
        <v>526</v>
      </c>
      <c r="F198" s="85">
        <v>-1.4914580264859481</v>
      </c>
      <c r="G198" s="90">
        <v>-0.8636897044289269</v>
      </c>
      <c r="H198" s="85">
        <v>-0.68924793417248587</v>
      </c>
      <c r="I198" s="91">
        <v>-0.17444177025644109</v>
      </c>
    </row>
    <row r="199" spans="2:9" x14ac:dyDescent="0.25">
      <c r="B199" s="52">
        <v>7509</v>
      </c>
      <c r="C199" s="53" t="s">
        <v>48</v>
      </c>
      <c r="D199" s="53" t="s">
        <v>237</v>
      </c>
      <c r="E199" s="53" t="s">
        <v>526</v>
      </c>
      <c r="F199" s="85">
        <v>-1.4914580264859481</v>
      </c>
      <c r="G199" s="90">
        <v>-0.76619957289303375</v>
      </c>
      <c r="H199" s="85">
        <v>-0.19126255078756099</v>
      </c>
      <c r="I199" s="91">
        <v>-0.57493702210547282</v>
      </c>
    </row>
    <row r="200" spans="2:9" x14ac:dyDescent="0.25">
      <c r="B200" s="52">
        <v>7510</v>
      </c>
      <c r="C200" s="53" t="s">
        <v>533</v>
      </c>
      <c r="D200" s="53" t="s">
        <v>237</v>
      </c>
      <c r="E200" s="53" t="s">
        <v>526</v>
      </c>
      <c r="F200" s="85">
        <v>-1.4914580264859481</v>
      </c>
      <c r="G200" s="90">
        <v>0.8666147455843265</v>
      </c>
      <c r="H200" s="85">
        <v>-0.30088994662999829</v>
      </c>
      <c r="I200" s="91">
        <v>1.1675046922143251</v>
      </c>
    </row>
    <row r="201" spans="2:9" x14ac:dyDescent="0.25">
      <c r="B201" s="52">
        <v>7511</v>
      </c>
      <c r="C201" s="53" t="s">
        <v>534</v>
      </c>
      <c r="D201" s="53" t="s">
        <v>237</v>
      </c>
      <c r="E201" s="53" t="s">
        <v>526</v>
      </c>
      <c r="F201" s="85">
        <v>-1.4914580264859481</v>
      </c>
      <c r="G201" s="90">
        <v>0.547105046571561</v>
      </c>
      <c r="H201" s="85">
        <v>0.25324000202555152</v>
      </c>
      <c r="I201" s="91">
        <v>0.29386504454600948</v>
      </c>
    </row>
    <row r="202" spans="2:9" x14ac:dyDescent="0.25">
      <c r="B202" s="52">
        <v>7512</v>
      </c>
      <c r="C202" s="53" t="s">
        <v>535</v>
      </c>
      <c r="D202" s="53" t="s">
        <v>237</v>
      </c>
      <c r="E202" s="53" t="s">
        <v>526</v>
      </c>
      <c r="F202" s="85">
        <v>-1.4914580264859481</v>
      </c>
      <c r="G202" s="90">
        <v>0.69931374720579853</v>
      </c>
      <c r="H202" s="85">
        <v>-0.2557910813181829</v>
      </c>
      <c r="I202" s="91">
        <v>0.95510482852398138</v>
      </c>
    </row>
    <row r="203" spans="2:9" x14ac:dyDescent="0.25">
      <c r="B203" s="52">
        <v>7513</v>
      </c>
      <c r="C203" s="53" t="s">
        <v>536</v>
      </c>
      <c r="D203" s="53" t="s">
        <v>237</v>
      </c>
      <c r="E203" s="53" t="s">
        <v>526</v>
      </c>
      <c r="F203" s="85">
        <v>-1.4914580264859481</v>
      </c>
      <c r="G203" s="90">
        <v>0.9163873003644295</v>
      </c>
      <c r="H203" s="85">
        <v>-0.66508747540563962</v>
      </c>
      <c r="I203" s="91">
        <v>1.5814747757700689</v>
      </c>
    </row>
    <row r="204" spans="2:9" x14ac:dyDescent="0.25">
      <c r="B204" s="52">
        <v>7514</v>
      </c>
      <c r="C204" s="53" t="s">
        <v>54</v>
      </c>
      <c r="D204" s="53" t="s">
        <v>237</v>
      </c>
      <c r="E204" s="53" t="s">
        <v>526</v>
      </c>
      <c r="F204" s="85">
        <v>-1.4914580264859481</v>
      </c>
      <c r="G204" s="90">
        <v>2.4288819368828318</v>
      </c>
      <c r="H204" s="85">
        <v>0.18459271577475761</v>
      </c>
      <c r="I204" s="91">
        <v>2.2442892211080738</v>
      </c>
    </row>
    <row r="205" spans="2:9" x14ac:dyDescent="0.25">
      <c r="B205" s="52">
        <v>7515</v>
      </c>
      <c r="C205" s="53" t="s">
        <v>537</v>
      </c>
      <c r="D205" s="53" t="s">
        <v>237</v>
      </c>
      <c r="E205" s="53" t="s">
        <v>526</v>
      </c>
      <c r="F205" s="85">
        <v>-1.4914580264859481</v>
      </c>
      <c r="G205" s="90">
        <v>-0.99199877665659963</v>
      </c>
      <c r="H205" s="85">
        <v>-0.4846859915307079</v>
      </c>
      <c r="I205" s="91">
        <v>-0.50731278512589173</v>
      </c>
    </row>
    <row r="206" spans="2:9" x14ac:dyDescent="0.25">
      <c r="B206" s="52">
        <v>7516</v>
      </c>
      <c r="C206" s="53" t="s">
        <v>538</v>
      </c>
      <c r="D206" s="53" t="s">
        <v>237</v>
      </c>
      <c r="E206" s="53" t="s">
        <v>526</v>
      </c>
      <c r="F206" s="85">
        <v>-1.4914580264859481</v>
      </c>
      <c r="G206" s="90">
        <v>0.63406520058918447</v>
      </c>
      <c r="H206" s="85">
        <v>0.29351724984760452</v>
      </c>
      <c r="I206" s="91">
        <v>0.34054795074158001</v>
      </c>
    </row>
    <row r="207" spans="2:9" x14ac:dyDescent="0.25">
      <c r="B207" s="52">
        <v>7517</v>
      </c>
      <c r="C207" s="53" t="s">
        <v>539</v>
      </c>
      <c r="D207" s="53" t="s">
        <v>237</v>
      </c>
      <c r="E207" s="53" t="s">
        <v>526</v>
      </c>
      <c r="F207" s="85">
        <v>-1.4914580264859481</v>
      </c>
      <c r="G207" s="90">
        <v>0.21220816545883819</v>
      </c>
      <c r="H207" s="85">
        <v>5.270460158352118E-2</v>
      </c>
      <c r="I207" s="91">
        <v>0.159503563875317</v>
      </c>
    </row>
    <row r="208" spans="2:9" x14ac:dyDescent="0.25">
      <c r="B208" s="52">
        <v>7518</v>
      </c>
      <c r="C208" s="53" t="s">
        <v>540</v>
      </c>
      <c r="D208" s="53" t="s">
        <v>237</v>
      </c>
      <c r="E208" s="53" t="s">
        <v>526</v>
      </c>
      <c r="F208" s="85">
        <v>-1.4914580264859481</v>
      </c>
      <c r="G208" s="90">
        <v>0.59634025456195561</v>
      </c>
      <c r="H208" s="85">
        <v>0.112298799398742</v>
      </c>
      <c r="I208" s="91">
        <v>0.48404145516321362</v>
      </c>
    </row>
    <row r="209" spans="2:9" x14ac:dyDescent="0.25">
      <c r="B209" s="52">
        <v>7519</v>
      </c>
      <c r="C209" s="53" t="s">
        <v>541</v>
      </c>
      <c r="D209" s="53" t="s">
        <v>237</v>
      </c>
      <c r="E209" s="53" t="s">
        <v>526</v>
      </c>
      <c r="F209" s="85">
        <v>-1.4914580264859481</v>
      </c>
      <c r="G209" s="90">
        <v>0.7481750487265959</v>
      </c>
      <c r="H209" s="85">
        <v>5.651623216906489E-3</v>
      </c>
      <c r="I209" s="91">
        <v>0.74252342550968942</v>
      </c>
    </row>
    <row r="210" spans="2:9" x14ac:dyDescent="0.25">
      <c r="B210" s="52">
        <v>7520</v>
      </c>
      <c r="C210" s="53" t="s">
        <v>56</v>
      </c>
      <c r="D210" s="53" t="s">
        <v>237</v>
      </c>
      <c r="E210" s="53" t="s">
        <v>526</v>
      </c>
      <c r="F210" s="85">
        <v>-1.4914580264859481</v>
      </c>
      <c r="G210" s="90">
        <v>0.68359280323760929</v>
      </c>
      <c r="H210" s="85">
        <v>-7.6505068155686654E-2</v>
      </c>
      <c r="I210" s="91">
        <v>0.76009787139329588</v>
      </c>
    </row>
    <row r="211" spans="2:9" x14ac:dyDescent="0.25">
      <c r="B211" s="52">
        <v>7521</v>
      </c>
      <c r="C211" s="53" t="s">
        <v>542</v>
      </c>
      <c r="D211" s="53" t="s">
        <v>237</v>
      </c>
      <c r="E211" s="53" t="s">
        <v>526</v>
      </c>
      <c r="F211" s="85">
        <v>-1.4914580264859481</v>
      </c>
      <c r="G211" s="90">
        <v>-1.3253962631950671</v>
      </c>
      <c r="H211" s="85">
        <v>0.13444165177429149</v>
      </c>
      <c r="I211" s="91">
        <v>-1.4598379149693581</v>
      </c>
    </row>
    <row r="212" spans="2:9" x14ac:dyDescent="0.25">
      <c r="B212" s="52">
        <v>7522</v>
      </c>
      <c r="C212" s="53" t="s">
        <v>543</v>
      </c>
      <c r="D212" s="53" t="s">
        <v>237</v>
      </c>
      <c r="E212" s="53" t="s">
        <v>526</v>
      </c>
      <c r="F212" s="85">
        <v>-1.4914580264859481</v>
      </c>
      <c r="G212" s="90">
        <v>-1.3593695178106051</v>
      </c>
      <c r="H212" s="85">
        <v>0.3268510864664031</v>
      </c>
      <c r="I212" s="91">
        <v>-1.686220604277008</v>
      </c>
    </row>
    <row r="213" spans="2:9" x14ac:dyDescent="0.25">
      <c r="B213" s="52">
        <v>7523</v>
      </c>
      <c r="C213" s="53" t="s">
        <v>544</v>
      </c>
      <c r="D213" s="53" t="s">
        <v>237</v>
      </c>
      <c r="E213" s="53" t="s">
        <v>526</v>
      </c>
      <c r="F213" s="85">
        <v>-1.4914580264859481</v>
      </c>
      <c r="G213" s="90">
        <v>0.5920120493197677</v>
      </c>
      <c r="H213" s="85">
        <v>0.26253255351845117</v>
      </c>
      <c r="I213" s="91">
        <v>0.32947949580131658</v>
      </c>
    </row>
    <row r="214" spans="2:9" x14ac:dyDescent="0.25">
      <c r="B214" s="52">
        <v>7524</v>
      </c>
      <c r="C214" s="53" t="s">
        <v>545</v>
      </c>
      <c r="D214" s="53" t="s">
        <v>237</v>
      </c>
      <c r="E214" s="53" t="s">
        <v>526</v>
      </c>
      <c r="F214" s="85">
        <v>-1.4914580264859481</v>
      </c>
      <c r="G214" s="90">
        <v>-0.10587799534605979</v>
      </c>
      <c r="H214" s="85">
        <v>-0.1222395126492988</v>
      </c>
      <c r="I214" s="91">
        <v>1.636151730323895E-2</v>
      </c>
    </row>
    <row r="215" spans="2:9" x14ac:dyDescent="0.25">
      <c r="B215" s="52">
        <v>7525</v>
      </c>
      <c r="C215" s="53" t="s">
        <v>546</v>
      </c>
      <c r="D215" s="53" t="s">
        <v>237</v>
      </c>
      <c r="E215" s="53" t="s">
        <v>526</v>
      </c>
      <c r="F215" s="85">
        <v>-1.4914580264859481</v>
      </c>
      <c r="G215" s="90">
        <v>-1.9557717356088911</v>
      </c>
      <c r="H215" s="85">
        <v>-0.2980513030444204</v>
      </c>
      <c r="I215" s="91">
        <v>-1.657720432564471</v>
      </c>
    </row>
    <row r="216" spans="2:9" x14ac:dyDescent="0.25">
      <c r="B216" s="52">
        <v>7526</v>
      </c>
      <c r="C216" s="53" t="s">
        <v>547</v>
      </c>
      <c r="D216" s="53" t="s">
        <v>237</v>
      </c>
      <c r="E216" s="53" t="s">
        <v>526</v>
      </c>
      <c r="F216" s="85">
        <v>-1.4914580264859481</v>
      </c>
      <c r="G216" s="90">
        <v>-0.81435360575055082</v>
      </c>
      <c r="H216" s="85">
        <v>-0.41611022070565762</v>
      </c>
      <c r="I216" s="91">
        <v>-0.39824338504489332</v>
      </c>
    </row>
    <row r="217" spans="2:9" x14ac:dyDescent="0.25">
      <c r="B217" s="52">
        <v>7527</v>
      </c>
      <c r="C217" s="53" t="s">
        <v>548</v>
      </c>
      <c r="D217" s="53" t="s">
        <v>237</v>
      </c>
      <c r="E217" s="53" t="s">
        <v>526</v>
      </c>
      <c r="F217" s="85">
        <v>-1.4914580264859481</v>
      </c>
      <c r="G217" s="90">
        <v>-0.7476844738609324</v>
      </c>
      <c r="H217" s="85">
        <v>-0.25265634191395447</v>
      </c>
      <c r="I217" s="91">
        <v>-0.49502813194697792</v>
      </c>
    </row>
    <row r="218" spans="2:9" x14ac:dyDescent="0.25">
      <c r="B218" s="52">
        <v>7528</v>
      </c>
      <c r="C218" s="53" t="s">
        <v>549</v>
      </c>
      <c r="D218" s="53" t="s">
        <v>237</v>
      </c>
      <c r="E218" s="53" t="s">
        <v>526</v>
      </c>
      <c r="F218" s="85">
        <v>-1.4914580264859481</v>
      </c>
      <c r="G218" s="90">
        <v>-0.83187798318953288</v>
      </c>
      <c r="H218" s="85">
        <v>0.45881741430297068</v>
      </c>
      <c r="I218" s="91">
        <v>-1.2906953974925039</v>
      </c>
    </row>
    <row r="219" spans="2:9" x14ac:dyDescent="0.25">
      <c r="B219" s="52">
        <v>7529</v>
      </c>
      <c r="C219" s="53" t="s">
        <v>550</v>
      </c>
      <c r="D219" s="53" t="s">
        <v>237</v>
      </c>
      <c r="E219" s="53" t="s">
        <v>526</v>
      </c>
      <c r="F219" s="85">
        <v>-1.4914580264859481</v>
      </c>
      <c r="G219" s="90">
        <v>-2.5748315715402601</v>
      </c>
      <c r="H219" s="85">
        <v>-0.63891843528086456</v>
      </c>
      <c r="I219" s="91">
        <v>-1.9359131362593951</v>
      </c>
    </row>
    <row r="220" spans="2:9" x14ac:dyDescent="0.25">
      <c r="B220" s="52">
        <v>7530</v>
      </c>
      <c r="C220" s="53" t="s">
        <v>551</v>
      </c>
      <c r="D220" s="53" t="s">
        <v>237</v>
      </c>
      <c r="E220" s="53" t="s">
        <v>526</v>
      </c>
      <c r="F220" s="85">
        <v>-1.4914580264859481</v>
      </c>
      <c r="G220" s="90">
        <v>-1.8703753803011809</v>
      </c>
      <c r="H220" s="85">
        <v>-0.52165248108850615</v>
      </c>
      <c r="I220" s="91">
        <v>-1.348722899212675</v>
      </c>
    </row>
    <row r="221" spans="2:9" x14ac:dyDescent="0.25">
      <c r="B221" s="52">
        <v>7531</v>
      </c>
      <c r="C221" s="53" t="s">
        <v>552</v>
      </c>
      <c r="D221" s="53" t="s">
        <v>237</v>
      </c>
      <c r="E221" s="53" t="s">
        <v>526</v>
      </c>
      <c r="F221" s="85">
        <v>-1.4914580264859481</v>
      </c>
      <c r="G221" s="90">
        <v>-0.86322832792760096</v>
      </c>
      <c r="H221" s="85">
        <v>0.335400864602104</v>
      </c>
      <c r="I221" s="91">
        <v>-1.198629192529705</v>
      </c>
    </row>
    <row r="222" spans="2:9" x14ac:dyDescent="0.25">
      <c r="B222" s="52">
        <v>7532</v>
      </c>
      <c r="C222" s="53" t="s">
        <v>553</v>
      </c>
      <c r="D222" s="53" t="s">
        <v>237</v>
      </c>
      <c r="E222" s="53" t="s">
        <v>526</v>
      </c>
      <c r="F222" s="85">
        <v>-1.4914580264859481</v>
      </c>
      <c r="G222" s="90">
        <v>0.4715369470562169</v>
      </c>
      <c r="H222" s="85">
        <v>-1.16032991004545E-2</v>
      </c>
      <c r="I222" s="91">
        <v>0.48314024615667139</v>
      </c>
    </row>
    <row r="223" spans="2:9" x14ac:dyDescent="0.25">
      <c r="B223" s="52">
        <v>7601</v>
      </c>
      <c r="C223" s="53" t="s">
        <v>15</v>
      </c>
      <c r="D223" s="53" t="s">
        <v>554</v>
      </c>
      <c r="E223" s="53" t="s">
        <v>555</v>
      </c>
      <c r="F223" s="85">
        <v>-1.4914580264859481</v>
      </c>
      <c r="G223" s="90">
        <v>-3.8746152685757211</v>
      </c>
      <c r="H223" s="85">
        <v>-0.88515321410426429</v>
      </c>
      <c r="I223" s="91">
        <v>-2.9894620544714559</v>
      </c>
    </row>
    <row r="224" spans="2:9" x14ac:dyDescent="0.25">
      <c r="B224" s="52">
        <v>7602</v>
      </c>
      <c r="C224" s="53" t="s">
        <v>556</v>
      </c>
      <c r="D224" s="53" t="s">
        <v>554</v>
      </c>
      <c r="E224" s="53" t="s">
        <v>555</v>
      </c>
      <c r="F224" s="85">
        <v>-1.4914580264859481</v>
      </c>
      <c r="G224" s="90">
        <v>0.78409095924588668</v>
      </c>
      <c r="H224" s="85">
        <v>0.30404990563996281</v>
      </c>
      <c r="I224" s="91">
        <v>0.48004105360592392</v>
      </c>
    </row>
    <row r="225" spans="2:9" x14ac:dyDescent="0.25">
      <c r="B225" s="52">
        <v>7603</v>
      </c>
      <c r="C225" s="53" t="s">
        <v>557</v>
      </c>
      <c r="D225" s="53" t="s">
        <v>554</v>
      </c>
      <c r="E225" s="53" t="s">
        <v>555</v>
      </c>
      <c r="F225" s="85">
        <v>-1.4914580264859481</v>
      </c>
      <c r="G225" s="90">
        <v>-9.5716834197145967E-2</v>
      </c>
      <c r="H225" s="85">
        <v>0.39343816134161508</v>
      </c>
      <c r="I225" s="91">
        <v>-0.48915499553876102</v>
      </c>
    </row>
    <row r="226" spans="2:9" x14ac:dyDescent="0.25">
      <c r="B226" s="52">
        <v>7604</v>
      </c>
      <c r="C226" s="53" t="s">
        <v>558</v>
      </c>
      <c r="D226" s="53" t="s">
        <v>554</v>
      </c>
      <c r="E226" s="53" t="s">
        <v>555</v>
      </c>
      <c r="F226" s="85">
        <v>-1.4914580264859481</v>
      </c>
      <c r="G226" s="90">
        <v>0.43435639047371127</v>
      </c>
      <c r="H226" s="85">
        <v>3.1362979022382692E-2</v>
      </c>
      <c r="I226" s="91">
        <v>0.40299341145132872</v>
      </c>
    </row>
    <row r="227" spans="2:9" x14ac:dyDescent="0.25">
      <c r="B227" s="52">
        <v>7605</v>
      </c>
      <c r="C227" s="53" t="s">
        <v>40</v>
      </c>
      <c r="D227" s="53" t="s">
        <v>554</v>
      </c>
      <c r="E227" s="53" t="s">
        <v>555</v>
      </c>
      <c r="F227" s="85">
        <v>-1.4914580264859481</v>
      </c>
      <c r="G227" s="90">
        <v>0.19048408899581251</v>
      </c>
      <c r="H227" s="85">
        <v>0.52907304455228898</v>
      </c>
      <c r="I227" s="91">
        <v>-0.3385889555564765</v>
      </c>
    </row>
    <row r="228" spans="2:9" x14ac:dyDescent="0.25">
      <c r="B228" s="52">
        <v>7606</v>
      </c>
      <c r="C228" s="53" t="s">
        <v>559</v>
      </c>
      <c r="D228" s="53" t="s">
        <v>554</v>
      </c>
      <c r="E228" s="53" t="s">
        <v>555</v>
      </c>
      <c r="F228" s="85">
        <v>-1.4914580264859481</v>
      </c>
      <c r="G228" s="90">
        <v>0.1168014181050169</v>
      </c>
      <c r="H228" s="85">
        <v>0.16881046641409239</v>
      </c>
      <c r="I228" s="91">
        <v>-5.2009048309075483E-2</v>
      </c>
    </row>
    <row r="229" spans="2:9" x14ac:dyDescent="0.25">
      <c r="B229" s="52">
        <v>7607</v>
      </c>
      <c r="C229" s="53" t="s">
        <v>560</v>
      </c>
      <c r="D229" s="53" t="s">
        <v>554</v>
      </c>
      <c r="E229" s="53" t="s">
        <v>555</v>
      </c>
      <c r="F229" s="85">
        <v>-1.4914580264859481</v>
      </c>
      <c r="G229" s="90">
        <v>-0.25720684425463158</v>
      </c>
      <c r="H229" s="85">
        <v>0.27934940094855082</v>
      </c>
      <c r="I229" s="91">
        <v>-0.53655624520318235</v>
      </c>
    </row>
    <row r="230" spans="2:9" x14ac:dyDescent="0.25">
      <c r="B230" s="52">
        <v>7608</v>
      </c>
      <c r="C230" s="53" t="s">
        <v>561</v>
      </c>
      <c r="D230" s="53" t="s">
        <v>554</v>
      </c>
      <c r="E230" s="53" t="s">
        <v>555</v>
      </c>
      <c r="F230" s="85">
        <v>-1.4914580264859481</v>
      </c>
      <c r="G230" s="90">
        <v>0.9138364422998092</v>
      </c>
      <c r="H230" s="85">
        <v>0.21173051983917399</v>
      </c>
      <c r="I230" s="91">
        <v>0.70210592246063519</v>
      </c>
    </row>
    <row r="231" spans="2:9" x14ac:dyDescent="0.25">
      <c r="B231" s="52">
        <v>7609</v>
      </c>
      <c r="C231" s="53" t="s">
        <v>562</v>
      </c>
      <c r="D231" s="53" t="s">
        <v>554</v>
      </c>
      <c r="E231" s="53" t="s">
        <v>555</v>
      </c>
      <c r="F231" s="85">
        <v>-1.4914580264859481</v>
      </c>
      <c r="G231" s="90">
        <v>0.31885856492447362</v>
      </c>
      <c r="H231" s="85">
        <v>0.2175908700588276</v>
      </c>
      <c r="I231" s="91">
        <v>0.101267694865646</v>
      </c>
    </row>
    <row r="232" spans="2:9" x14ac:dyDescent="0.25">
      <c r="B232" s="52">
        <v>7610</v>
      </c>
      <c r="C232" s="53" t="s">
        <v>563</v>
      </c>
      <c r="D232" s="53" t="s">
        <v>554</v>
      </c>
      <c r="E232" s="53" t="s">
        <v>555</v>
      </c>
      <c r="F232" s="85">
        <v>-1.4914580264859481</v>
      </c>
      <c r="G232" s="90">
        <v>0.35972687518128771</v>
      </c>
      <c r="H232" s="85">
        <v>0.22431873269414929</v>
      </c>
      <c r="I232" s="91">
        <v>0.13540814248713839</v>
      </c>
    </row>
    <row r="233" spans="2:9" x14ac:dyDescent="0.25">
      <c r="B233" s="52">
        <v>7611</v>
      </c>
      <c r="C233" s="53" t="s">
        <v>564</v>
      </c>
      <c r="D233" s="53" t="s">
        <v>554</v>
      </c>
      <c r="E233" s="53" t="s">
        <v>555</v>
      </c>
      <c r="F233" s="85">
        <v>-1.4914580264859481</v>
      </c>
      <c r="G233" s="90">
        <v>-1.4000713732794661</v>
      </c>
      <c r="H233" s="85">
        <v>0.2032518241814332</v>
      </c>
      <c r="I233" s="91">
        <v>-1.603323197460899</v>
      </c>
    </row>
    <row r="234" spans="2:9" x14ac:dyDescent="0.25">
      <c r="B234" s="52">
        <v>7612</v>
      </c>
      <c r="C234" s="53" t="s">
        <v>565</v>
      </c>
      <c r="D234" s="53" t="s">
        <v>554</v>
      </c>
      <c r="E234" s="53" t="s">
        <v>555</v>
      </c>
      <c r="F234" s="85">
        <v>-1.4914580264859481</v>
      </c>
      <c r="G234" s="90">
        <v>-0.8547775297604866</v>
      </c>
      <c r="H234" s="85">
        <v>7.1805424269337739E-2</v>
      </c>
      <c r="I234" s="91">
        <v>-0.92658295402982427</v>
      </c>
    </row>
    <row r="235" spans="2:9" x14ac:dyDescent="0.25">
      <c r="B235" s="52">
        <v>7613</v>
      </c>
      <c r="C235" s="53" t="s">
        <v>566</v>
      </c>
      <c r="D235" s="53" t="s">
        <v>554</v>
      </c>
      <c r="E235" s="53" t="s">
        <v>555</v>
      </c>
      <c r="F235" s="85">
        <v>-1.4914580264859481</v>
      </c>
      <c r="G235" s="90">
        <v>0.98112808507367921</v>
      </c>
      <c r="H235" s="85">
        <v>0.87560575251131234</v>
      </c>
      <c r="I235" s="91">
        <v>0.1055223325623668</v>
      </c>
    </row>
    <row r="236" spans="2:9" x14ac:dyDescent="0.25">
      <c r="B236" s="52">
        <v>7614</v>
      </c>
      <c r="C236" s="53" t="s">
        <v>567</v>
      </c>
      <c r="D236" s="53" t="s">
        <v>554</v>
      </c>
      <c r="E236" s="53" t="s">
        <v>555</v>
      </c>
      <c r="F236" s="85">
        <v>-1.4914580264859481</v>
      </c>
      <c r="G236" s="90">
        <v>0.37342390315280322</v>
      </c>
      <c r="H236" s="85">
        <v>0.28022937731306641</v>
      </c>
      <c r="I236" s="91">
        <v>9.3194525839736808E-2</v>
      </c>
    </row>
    <row r="237" spans="2:9" x14ac:dyDescent="0.25">
      <c r="B237" s="52">
        <v>7615</v>
      </c>
      <c r="C237" s="53" t="s">
        <v>47</v>
      </c>
      <c r="D237" s="53" t="s">
        <v>554</v>
      </c>
      <c r="E237" s="53" t="s">
        <v>555</v>
      </c>
      <c r="F237" s="85">
        <v>-1.4914580264859481</v>
      </c>
      <c r="G237" s="90">
        <v>2.1510371954811869</v>
      </c>
      <c r="H237" s="85">
        <v>-6.8668268794143797E-2</v>
      </c>
      <c r="I237" s="91">
        <v>2.21970546427533</v>
      </c>
    </row>
    <row r="238" spans="2:9" x14ac:dyDescent="0.25">
      <c r="B238" s="52">
        <v>7616</v>
      </c>
      <c r="C238" s="53" t="s">
        <v>32</v>
      </c>
      <c r="D238" s="53" t="s">
        <v>554</v>
      </c>
      <c r="E238" s="53" t="s">
        <v>555</v>
      </c>
      <c r="F238" s="85">
        <v>-1.4914580264859481</v>
      </c>
      <c r="G238" s="90">
        <v>1.139554081290939</v>
      </c>
      <c r="H238" s="85">
        <v>7.8437216181174427E-2</v>
      </c>
      <c r="I238" s="91">
        <v>1.061116865109764</v>
      </c>
    </row>
    <row r="239" spans="2:9" x14ac:dyDescent="0.25">
      <c r="B239" s="52">
        <v>7617</v>
      </c>
      <c r="C239" s="53" t="s">
        <v>568</v>
      </c>
      <c r="D239" s="53" t="s">
        <v>554</v>
      </c>
      <c r="E239" s="53" t="s">
        <v>555</v>
      </c>
      <c r="F239" s="85">
        <v>-1.4914580264859481</v>
      </c>
      <c r="G239" s="90">
        <v>0.753917198332965</v>
      </c>
      <c r="H239" s="85">
        <v>2.410524331791522E-2</v>
      </c>
      <c r="I239" s="91">
        <v>0.72981195501504981</v>
      </c>
    </row>
    <row r="240" spans="2:9" x14ac:dyDescent="0.25">
      <c r="B240" s="52">
        <v>7618</v>
      </c>
      <c r="C240" s="53" t="s">
        <v>569</v>
      </c>
      <c r="D240" s="53" t="s">
        <v>554</v>
      </c>
      <c r="E240" s="53" t="s">
        <v>555</v>
      </c>
      <c r="F240" s="85">
        <v>-1.4914580264859481</v>
      </c>
      <c r="G240" s="90">
        <v>0.95211540005264439</v>
      </c>
      <c r="H240" s="85">
        <v>0.23287037464384799</v>
      </c>
      <c r="I240" s="91">
        <v>0.71924502540879631</v>
      </c>
    </row>
    <row r="241" spans="2:9" x14ac:dyDescent="0.25">
      <c r="B241" s="52">
        <v>7619</v>
      </c>
      <c r="C241" s="53" t="s">
        <v>570</v>
      </c>
      <c r="D241" s="53" t="s">
        <v>554</v>
      </c>
      <c r="E241" s="53" t="s">
        <v>555</v>
      </c>
      <c r="F241" s="85">
        <v>-1.4914580264859481</v>
      </c>
      <c r="G241" s="90">
        <v>-2.255006090852973</v>
      </c>
      <c r="H241" s="85">
        <v>-0.49579320815737271</v>
      </c>
      <c r="I241" s="91">
        <v>-1.7592128826956011</v>
      </c>
    </row>
    <row r="242" spans="2:9" x14ac:dyDescent="0.25">
      <c r="B242" s="52">
        <v>7620</v>
      </c>
      <c r="C242" s="53" t="s">
        <v>571</v>
      </c>
      <c r="D242" s="53" t="s">
        <v>554</v>
      </c>
      <c r="E242" s="53" t="s">
        <v>555</v>
      </c>
      <c r="F242" s="85">
        <v>-1.4914580264859481</v>
      </c>
      <c r="G242" s="90">
        <v>0.91589865312685648</v>
      </c>
      <c r="H242" s="85">
        <v>-0.18668833487865669</v>
      </c>
      <c r="I242" s="91">
        <v>1.102586988005513</v>
      </c>
    </row>
    <row r="243" spans="2:9" x14ac:dyDescent="0.25">
      <c r="B243" s="52">
        <v>7621</v>
      </c>
      <c r="C243" s="53" t="s">
        <v>572</v>
      </c>
      <c r="D243" s="53" t="s">
        <v>554</v>
      </c>
      <c r="E243" s="53" t="s">
        <v>555</v>
      </c>
      <c r="F243" s="85">
        <v>-1.4914580264859481</v>
      </c>
      <c r="G243" s="90">
        <v>0.2840810860587184</v>
      </c>
      <c r="H243" s="85">
        <v>0.4427033405977806</v>
      </c>
      <c r="I243" s="91">
        <v>-0.1586222545390622</v>
      </c>
    </row>
    <row r="244" spans="2:9" x14ac:dyDescent="0.25">
      <c r="B244" s="52">
        <v>7622</v>
      </c>
      <c r="C244" s="53" t="s">
        <v>573</v>
      </c>
      <c r="D244" s="53" t="s">
        <v>554</v>
      </c>
      <c r="E244" s="53" t="s">
        <v>555</v>
      </c>
      <c r="F244" s="85">
        <v>-1.4914580264859481</v>
      </c>
      <c r="G244" s="90">
        <v>-0.36488279668439599</v>
      </c>
      <c r="H244" s="85">
        <v>0.36406735879251628</v>
      </c>
      <c r="I244" s="91">
        <v>-0.72895015547691233</v>
      </c>
    </row>
    <row r="245" spans="2:9" x14ac:dyDescent="0.25">
      <c r="B245" s="52">
        <v>7623</v>
      </c>
      <c r="C245" s="53" t="s">
        <v>574</v>
      </c>
      <c r="D245" s="53" t="s">
        <v>554</v>
      </c>
      <c r="E245" s="53" t="s">
        <v>555</v>
      </c>
      <c r="F245" s="85">
        <v>-1.4914580264859481</v>
      </c>
      <c r="G245" s="90">
        <v>-1.4289243434377099</v>
      </c>
      <c r="H245" s="85">
        <v>-0.26060823218689227</v>
      </c>
      <c r="I245" s="91">
        <v>-1.1683161112508169</v>
      </c>
    </row>
    <row r="246" spans="2:9" x14ac:dyDescent="0.25">
      <c r="B246" s="52">
        <v>7624</v>
      </c>
      <c r="C246" s="53" t="s">
        <v>20</v>
      </c>
      <c r="D246" s="53" t="s">
        <v>554</v>
      </c>
      <c r="E246" s="53" t="s">
        <v>555</v>
      </c>
      <c r="F246" s="85">
        <v>-1.4914580264859481</v>
      </c>
      <c r="G246" s="90">
        <v>-4.7261270815870509</v>
      </c>
      <c r="H246" s="85">
        <v>-0.30900296927431542</v>
      </c>
      <c r="I246" s="91">
        <v>-4.4171241123127354</v>
      </c>
    </row>
    <row r="247" spans="2:9" x14ac:dyDescent="0.25">
      <c r="B247" s="52">
        <v>7625</v>
      </c>
      <c r="C247" s="53" t="s">
        <v>22</v>
      </c>
      <c r="D247" s="53" t="s">
        <v>554</v>
      </c>
      <c r="E247" s="53" t="s">
        <v>555</v>
      </c>
      <c r="F247" s="85">
        <v>-1.4914580264859481</v>
      </c>
      <c r="G247" s="90">
        <v>0.46073960905103062</v>
      </c>
      <c r="H247" s="85">
        <v>0.3579031338519682</v>
      </c>
      <c r="I247" s="91">
        <v>0.1028364751990625</v>
      </c>
    </row>
    <row r="248" spans="2:9" x14ac:dyDescent="0.25">
      <c r="B248" s="52">
        <v>8401</v>
      </c>
      <c r="C248" s="53" t="s">
        <v>575</v>
      </c>
      <c r="D248" s="53" t="s">
        <v>209</v>
      </c>
      <c r="E248" s="53" t="s">
        <v>576</v>
      </c>
      <c r="F248" s="85">
        <v>-1.4914580264859481</v>
      </c>
      <c r="G248" s="90">
        <v>-0.35382121179272652</v>
      </c>
      <c r="H248" s="85">
        <v>-0.30206954506057287</v>
      </c>
      <c r="I248" s="91">
        <v>-5.1751666732153603E-2</v>
      </c>
    </row>
    <row r="249" spans="2:9" x14ac:dyDescent="0.25">
      <c r="B249" s="52">
        <v>8402</v>
      </c>
      <c r="C249" s="53" t="s">
        <v>577</v>
      </c>
      <c r="D249" s="53" t="s">
        <v>209</v>
      </c>
      <c r="E249" s="53" t="s">
        <v>576</v>
      </c>
      <c r="F249" s="85">
        <v>-1.4914580264859481</v>
      </c>
      <c r="G249" s="90">
        <v>-3.8858045335821149E-2</v>
      </c>
      <c r="H249" s="85">
        <v>0.11128670542711069</v>
      </c>
      <c r="I249" s="91">
        <v>-0.15014475076293191</v>
      </c>
    </row>
    <row r="250" spans="2:9" x14ac:dyDescent="0.25">
      <c r="B250" s="52">
        <v>8403</v>
      </c>
      <c r="C250" s="53" t="s">
        <v>578</v>
      </c>
      <c r="D250" s="53" t="s">
        <v>209</v>
      </c>
      <c r="E250" s="53" t="s">
        <v>576</v>
      </c>
      <c r="F250" s="85">
        <v>-1.4914580264859481</v>
      </c>
      <c r="G250" s="90">
        <v>0.58978233410382774</v>
      </c>
      <c r="H250" s="85">
        <v>0.47070941939837541</v>
      </c>
      <c r="I250" s="91">
        <v>0.11907291470545241</v>
      </c>
    </row>
    <row r="251" spans="2:9" x14ac:dyDescent="0.25">
      <c r="B251" s="52">
        <v>8404</v>
      </c>
      <c r="C251" s="53" t="s">
        <v>579</v>
      </c>
      <c r="D251" s="53" t="s">
        <v>209</v>
      </c>
      <c r="E251" s="53" t="s">
        <v>576</v>
      </c>
      <c r="F251" s="85">
        <v>-1.4914580264859481</v>
      </c>
      <c r="G251" s="90">
        <v>-0.17595734755945219</v>
      </c>
      <c r="H251" s="85">
        <v>3.2619259720519933E-2</v>
      </c>
      <c r="I251" s="91">
        <v>-0.2085766072799721</v>
      </c>
    </row>
    <row r="252" spans="2:9" x14ac:dyDescent="0.25">
      <c r="B252" s="52">
        <v>8405</v>
      </c>
      <c r="C252" s="53" t="s">
        <v>580</v>
      </c>
      <c r="D252" s="53" t="s">
        <v>209</v>
      </c>
      <c r="E252" s="53" t="s">
        <v>576</v>
      </c>
      <c r="F252" s="85">
        <v>-1.4914580264859481</v>
      </c>
      <c r="G252" s="90">
        <v>1.0211331983422831</v>
      </c>
      <c r="H252" s="85">
        <v>-7.4785912839235774E-2</v>
      </c>
      <c r="I252" s="91">
        <v>1.095919111181519</v>
      </c>
    </row>
    <row r="253" spans="2:9" x14ac:dyDescent="0.25">
      <c r="B253" s="52">
        <v>8406</v>
      </c>
      <c r="C253" s="53" t="s">
        <v>581</v>
      </c>
      <c r="D253" s="53" t="s">
        <v>209</v>
      </c>
      <c r="E253" s="53" t="s">
        <v>576</v>
      </c>
      <c r="F253" s="85">
        <v>-1.4914580264859481</v>
      </c>
      <c r="G253" s="90">
        <v>1.0733731767016861</v>
      </c>
      <c r="H253" s="85">
        <v>-0.80885399933965463</v>
      </c>
      <c r="I253" s="91">
        <v>1.8822271760413409</v>
      </c>
    </row>
    <row r="254" spans="2:9" x14ac:dyDescent="0.25">
      <c r="B254" s="52">
        <v>8407</v>
      </c>
      <c r="C254" s="53" t="s">
        <v>582</v>
      </c>
      <c r="D254" s="53" t="s">
        <v>209</v>
      </c>
      <c r="E254" s="53" t="s">
        <v>576</v>
      </c>
      <c r="F254" s="85">
        <v>-1.4914580264859481</v>
      </c>
      <c r="G254" s="90">
        <v>1.8423523877114321</v>
      </c>
      <c r="H254" s="85">
        <v>3.351368220722635E-2</v>
      </c>
      <c r="I254" s="91">
        <v>1.8088387055042059</v>
      </c>
    </row>
    <row r="255" spans="2:9" x14ac:dyDescent="0.25">
      <c r="B255" s="52">
        <v>8408</v>
      </c>
      <c r="C255" s="53" t="s">
        <v>583</v>
      </c>
      <c r="D255" s="53" t="s">
        <v>209</v>
      </c>
      <c r="E255" s="53" t="s">
        <v>576</v>
      </c>
      <c r="F255" s="85">
        <v>-1.4914580264859481</v>
      </c>
      <c r="G255" s="90">
        <v>0.1232788049120082</v>
      </c>
      <c r="H255" s="85">
        <v>-4.1752919580515642E-2</v>
      </c>
      <c r="I255" s="91">
        <v>0.16503172449252379</v>
      </c>
    </row>
    <row r="256" spans="2:9" x14ac:dyDescent="0.25">
      <c r="B256" s="52">
        <v>8409</v>
      </c>
      <c r="C256" s="53" t="s">
        <v>584</v>
      </c>
      <c r="D256" s="53" t="s">
        <v>209</v>
      </c>
      <c r="E256" s="53" t="s">
        <v>576</v>
      </c>
      <c r="F256" s="85">
        <v>-1.4914580264859481</v>
      </c>
      <c r="G256" s="90">
        <v>-0.31607668510834641</v>
      </c>
      <c r="H256" s="85">
        <v>0.21562303713378789</v>
      </c>
      <c r="I256" s="91">
        <v>-0.53169972224213424</v>
      </c>
    </row>
    <row r="257" spans="2:9" x14ac:dyDescent="0.25">
      <c r="B257" s="52">
        <v>8410</v>
      </c>
      <c r="C257" s="53" t="s">
        <v>585</v>
      </c>
      <c r="D257" s="53" t="s">
        <v>209</v>
      </c>
      <c r="E257" s="53" t="s">
        <v>576</v>
      </c>
      <c r="F257" s="85">
        <v>-1.4914580264859481</v>
      </c>
      <c r="G257" s="90">
        <v>-0.6618699695386755</v>
      </c>
      <c r="H257" s="85">
        <v>-1.008658435260523</v>
      </c>
      <c r="I257" s="91">
        <v>0.34678846572184718</v>
      </c>
    </row>
    <row r="258" spans="2:9" x14ac:dyDescent="0.25">
      <c r="B258" s="52">
        <v>8411</v>
      </c>
      <c r="C258" s="53" t="s">
        <v>13</v>
      </c>
      <c r="D258" s="53" t="s">
        <v>209</v>
      </c>
      <c r="E258" s="53" t="s">
        <v>576</v>
      </c>
      <c r="F258" s="85">
        <v>-1.4914580264859481</v>
      </c>
      <c r="G258" s="90">
        <v>-5.094524390014799</v>
      </c>
      <c r="H258" s="85">
        <v>-0.97586813859698796</v>
      </c>
      <c r="I258" s="91">
        <v>-4.1186562514178107</v>
      </c>
    </row>
    <row r="259" spans="2:9" x14ac:dyDescent="0.25">
      <c r="B259" s="52">
        <v>8412</v>
      </c>
      <c r="C259" s="53" t="s">
        <v>586</v>
      </c>
      <c r="D259" s="53" t="s">
        <v>209</v>
      </c>
      <c r="E259" s="53" t="s">
        <v>576</v>
      </c>
      <c r="F259" s="85">
        <v>-1.4914580264859481</v>
      </c>
      <c r="G259" s="90">
        <v>0.54934458437250211</v>
      </c>
      <c r="H259" s="85">
        <v>0.29423278459058622</v>
      </c>
      <c r="I259" s="91">
        <v>0.25511179978191578</v>
      </c>
    </row>
    <row r="260" spans="2:9" x14ac:dyDescent="0.25">
      <c r="B260" s="52">
        <v>8413</v>
      </c>
      <c r="C260" s="53" t="s">
        <v>0</v>
      </c>
      <c r="D260" s="53" t="s">
        <v>209</v>
      </c>
      <c r="E260" s="53" t="s">
        <v>576</v>
      </c>
      <c r="F260" s="85">
        <v>-1.4914580264859481</v>
      </c>
      <c r="G260" s="90">
        <v>-10.49600769123205</v>
      </c>
      <c r="H260" s="85">
        <v>-1.715306247718196</v>
      </c>
      <c r="I260" s="91">
        <v>-8.7807014435138502</v>
      </c>
    </row>
    <row r="261" spans="2:9" x14ac:dyDescent="0.25">
      <c r="B261" s="52">
        <v>8414</v>
      </c>
      <c r="C261" s="53" t="s">
        <v>10</v>
      </c>
      <c r="D261" s="53" t="s">
        <v>209</v>
      </c>
      <c r="E261" s="53" t="s">
        <v>576</v>
      </c>
      <c r="F261" s="85">
        <v>-1.4914580264859481</v>
      </c>
      <c r="G261" s="90">
        <v>-4.6621822080818554</v>
      </c>
      <c r="H261" s="85">
        <v>-1.3219736633612511</v>
      </c>
      <c r="I261" s="91">
        <v>-3.3402085447206038</v>
      </c>
    </row>
    <row r="262" spans="2:9" x14ac:dyDescent="0.25">
      <c r="B262" s="52">
        <v>8415</v>
      </c>
      <c r="C262" s="53" t="s">
        <v>8</v>
      </c>
      <c r="D262" s="53" t="s">
        <v>209</v>
      </c>
      <c r="E262" s="53" t="s">
        <v>576</v>
      </c>
      <c r="F262" s="85">
        <v>-1.4914580264859481</v>
      </c>
      <c r="G262" s="90">
        <v>-4.6069206994590273</v>
      </c>
      <c r="H262" s="85">
        <v>-0.5284845904599732</v>
      </c>
      <c r="I262" s="91">
        <v>-4.0784361089990542</v>
      </c>
    </row>
    <row r="263" spans="2:9" x14ac:dyDescent="0.25">
      <c r="B263" s="52">
        <v>8416</v>
      </c>
      <c r="C263" s="53" t="s">
        <v>587</v>
      </c>
      <c r="D263" s="53" t="s">
        <v>209</v>
      </c>
      <c r="E263" s="53" t="s">
        <v>576</v>
      </c>
      <c r="F263" s="85">
        <v>-1.4914580264859481</v>
      </c>
      <c r="G263" s="90">
        <v>0.1913570684495603</v>
      </c>
      <c r="H263" s="85">
        <v>-2.2119718742787588E-2</v>
      </c>
      <c r="I263" s="91">
        <v>0.21347678719234789</v>
      </c>
    </row>
    <row r="264" spans="2:9" x14ac:dyDescent="0.25">
      <c r="B264" s="52">
        <v>8417</v>
      </c>
      <c r="C264" s="53" t="s">
        <v>588</v>
      </c>
      <c r="D264" s="53" t="s">
        <v>209</v>
      </c>
      <c r="E264" s="53" t="s">
        <v>576</v>
      </c>
      <c r="F264" s="85">
        <v>-1.4914580264859481</v>
      </c>
      <c r="G264" s="90">
        <v>-0.16335521201995559</v>
      </c>
      <c r="H264" s="85">
        <v>-0.31103122232644392</v>
      </c>
      <c r="I264" s="91">
        <v>0.1476760103064883</v>
      </c>
    </row>
    <row r="265" spans="2:9" x14ac:dyDescent="0.25">
      <c r="B265" s="52">
        <v>8418</v>
      </c>
      <c r="C265" s="53" t="s">
        <v>2</v>
      </c>
      <c r="D265" s="53" t="s">
        <v>209</v>
      </c>
      <c r="E265" s="53" t="s">
        <v>576</v>
      </c>
      <c r="F265" s="85">
        <v>-1.4914580264859481</v>
      </c>
      <c r="G265" s="90">
        <v>-6.3302615576669057</v>
      </c>
      <c r="H265" s="85">
        <v>-1.262341530925517</v>
      </c>
      <c r="I265" s="91">
        <v>-5.0679200267413886</v>
      </c>
    </row>
    <row r="266" spans="2:9" x14ac:dyDescent="0.25">
      <c r="B266" s="52">
        <v>8419</v>
      </c>
      <c r="C266" s="53" t="s">
        <v>589</v>
      </c>
      <c r="D266" s="53" t="s">
        <v>209</v>
      </c>
      <c r="E266" s="53" t="s">
        <v>576</v>
      </c>
      <c r="F266" s="85">
        <v>-1.4914580264859481</v>
      </c>
      <c r="G266" s="90">
        <v>-0.26223063318794321</v>
      </c>
      <c r="H266" s="85">
        <v>0.4597840639774447</v>
      </c>
      <c r="I266" s="91">
        <v>-0.7220146971653878</v>
      </c>
    </row>
    <row r="267" spans="2:9" x14ac:dyDescent="0.25">
      <c r="B267" s="52">
        <v>8420</v>
      </c>
      <c r="C267" s="53" t="s">
        <v>590</v>
      </c>
      <c r="D267" s="53" t="s">
        <v>209</v>
      </c>
      <c r="E267" s="53" t="s">
        <v>576</v>
      </c>
      <c r="F267" s="85">
        <v>-1.4914580264859481</v>
      </c>
      <c r="G267" s="90">
        <v>-1.097619344322365</v>
      </c>
      <c r="H267" s="85">
        <v>-0.50946190223790211</v>
      </c>
      <c r="I267" s="91">
        <v>-0.58815744208446263</v>
      </c>
    </row>
    <row r="268" spans="2:9" x14ac:dyDescent="0.25">
      <c r="B268" s="52">
        <v>8421</v>
      </c>
      <c r="C268" s="53" t="s">
        <v>31</v>
      </c>
      <c r="D268" s="53" t="s">
        <v>209</v>
      </c>
      <c r="E268" s="53" t="s">
        <v>576</v>
      </c>
      <c r="F268" s="85">
        <v>-1.4914580264859481</v>
      </c>
      <c r="G268" s="90">
        <v>0.98869614147333296</v>
      </c>
      <c r="H268" s="85">
        <v>8.0321654800303274E-2</v>
      </c>
      <c r="I268" s="91">
        <v>0.90837448667302967</v>
      </c>
    </row>
    <row r="269" spans="2:9" x14ac:dyDescent="0.25">
      <c r="B269" s="52">
        <v>8422</v>
      </c>
      <c r="C269" s="53" t="s">
        <v>591</v>
      </c>
      <c r="D269" s="53" t="s">
        <v>209</v>
      </c>
      <c r="E269" s="53" t="s">
        <v>576</v>
      </c>
      <c r="F269" s="85">
        <v>-1.4914580264859481</v>
      </c>
      <c r="G269" s="90">
        <v>-0.33285364236589349</v>
      </c>
      <c r="H269" s="85">
        <v>0.12509470005657761</v>
      </c>
      <c r="I269" s="91">
        <v>-0.45794834242247101</v>
      </c>
    </row>
    <row r="270" spans="2:9" x14ac:dyDescent="0.25">
      <c r="B270" s="52">
        <v>8423</v>
      </c>
      <c r="C270" s="53" t="s">
        <v>592</v>
      </c>
      <c r="D270" s="53" t="s">
        <v>209</v>
      </c>
      <c r="E270" s="53" t="s">
        <v>576</v>
      </c>
      <c r="F270" s="85">
        <v>-1.4914580264859481</v>
      </c>
      <c r="G270" s="90">
        <v>-1.2365465976005849</v>
      </c>
      <c r="H270" s="85">
        <v>-0.1996653092376374</v>
      </c>
      <c r="I270" s="91">
        <v>-1.0368812883629479</v>
      </c>
    </row>
    <row r="271" spans="2:9" x14ac:dyDescent="0.25">
      <c r="B271" s="52">
        <v>8424</v>
      </c>
      <c r="C271" s="53" t="s">
        <v>593</v>
      </c>
      <c r="D271" s="53" t="s">
        <v>209</v>
      </c>
      <c r="E271" s="53" t="s">
        <v>576</v>
      </c>
      <c r="F271" s="85">
        <v>-1.4914580264859481</v>
      </c>
      <c r="G271" s="90">
        <v>0.85315742157732188</v>
      </c>
      <c r="H271" s="85">
        <v>-0.22611926299207871</v>
      </c>
      <c r="I271" s="91">
        <v>1.0792766845694011</v>
      </c>
    </row>
    <row r="272" spans="2:9" x14ac:dyDescent="0.25">
      <c r="B272" s="52">
        <v>8425</v>
      </c>
      <c r="C272" s="53" t="s">
        <v>594</v>
      </c>
      <c r="D272" s="53" t="s">
        <v>209</v>
      </c>
      <c r="E272" s="53" t="s">
        <v>576</v>
      </c>
      <c r="F272" s="85">
        <v>-1.4914580264859481</v>
      </c>
      <c r="G272" s="90">
        <v>-1.7448626798070359</v>
      </c>
      <c r="H272" s="85">
        <v>-1.2325106732896289</v>
      </c>
      <c r="I272" s="91">
        <v>-0.51235200651740709</v>
      </c>
    </row>
    <row r="273" spans="2:9" x14ac:dyDescent="0.25">
      <c r="B273" s="52">
        <v>8426</v>
      </c>
      <c r="C273" s="53" t="s">
        <v>595</v>
      </c>
      <c r="D273" s="53" t="s">
        <v>209</v>
      </c>
      <c r="E273" s="53" t="s">
        <v>576</v>
      </c>
      <c r="F273" s="85">
        <v>-1.4914580264859481</v>
      </c>
      <c r="G273" s="90">
        <v>0.97398586304849877</v>
      </c>
      <c r="H273" s="85">
        <v>-3.160540177232856E-2</v>
      </c>
      <c r="I273" s="91">
        <v>1.0055912648208269</v>
      </c>
    </row>
    <row r="274" spans="2:9" x14ac:dyDescent="0.25">
      <c r="B274" s="52">
        <v>8427</v>
      </c>
      <c r="C274" s="53" t="s">
        <v>596</v>
      </c>
      <c r="D274" s="53" t="s">
        <v>209</v>
      </c>
      <c r="E274" s="53" t="s">
        <v>576</v>
      </c>
      <c r="F274" s="85">
        <v>-1.4914580264859481</v>
      </c>
      <c r="G274" s="90">
        <v>1.161195028061512</v>
      </c>
      <c r="H274" s="85">
        <v>0.54124643519441407</v>
      </c>
      <c r="I274" s="91">
        <v>0.61994859286709825</v>
      </c>
    </row>
    <row r="275" spans="2:9" x14ac:dyDescent="0.25">
      <c r="B275" s="52">
        <v>8428</v>
      </c>
      <c r="C275" s="53" t="s">
        <v>597</v>
      </c>
      <c r="D275" s="53" t="s">
        <v>209</v>
      </c>
      <c r="E275" s="53" t="s">
        <v>576</v>
      </c>
      <c r="F275" s="85">
        <v>-1.4914580264859481</v>
      </c>
      <c r="G275" s="90">
        <v>0.1218047964208213</v>
      </c>
      <c r="H275" s="85">
        <v>-3.023523473478465E-2</v>
      </c>
      <c r="I275" s="91">
        <v>0.15204003115560591</v>
      </c>
    </row>
    <row r="276" spans="2:9" x14ac:dyDescent="0.25">
      <c r="B276" s="52">
        <v>8429</v>
      </c>
      <c r="C276" s="53" t="s">
        <v>598</v>
      </c>
      <c r="D276" s="53" t="s">
        <v>209</v>
      </c>
      <c r="E276" s="53" t="s">
        <v>576</v>
      </c>
      <c r="F276" s="85">
        <v>-1.4914580264859481</v>
      </c>
      <c r="G276" s="90">
        <v>-0.73899395567044179</v>
      </c>
      <c r="H276" s="85">
        <v>0.75339666744214795</v>
      </c>
      <c r="I276" s="91">
        <v>-1.4923906231125901</v>
      </c>
    </row>
    <row r="277" spans="2:9" x14ac:dyDescent="0.25">
      <c r="B277" s="52">
        <v>8430</v>
      </c>
      <c r="C277" s="53" t="s">
        <v>599</v>
      </c>
      <c r="D277" s="53" t="s">
        <v>209</v>
      </c>
      <c r="E277" s="53" t="s">
        <v>576</v>
      </c>
      <c r="F277" s="85">
        <v>-1.4914580264859481</v>
      </c>
      <c r="G277" s="90">
        <v>-0.84074986203647184</v>
      </c>
      <c r="H277" s="85">
        <v>0.13631049085602581</v>
      </c>
      <c r="I277" s="91">
        <v>-0.9770603528924976</v>
      </c>
    </row>
    <row r="278" spans="2:9" x14ac:dyDescent="0.25">
      <c r="B278" s="52">
        <v>8431</v>
      </c>
      <c r="C278" s="53" t="s">
        <v>600</v>
      </c>
      <c r="D278" s="53" t="s">
        <v>209</v>
      </c>
      <c r="E278" s="53" t="s">
        <v>576</v>
      </c>
      <c r="F278" s="85">
        <v>-1.4914580264859481</v>
      </c>
      <c r="G278" s="90">
        <v>1.5402079394325361</v>
      </c>
      <c r="H278" s="85">
        <v>2.8200330928096359E-2</v>
      </c>
      <c r="I278" s="91">
        <v>1.51200760850444</v>
      </c>
    </row>
    <row r="279" spans="2:9" x14ac:dyDescent="0.25">
      <c r="B279" s="52">
        <v>8432</v>
      </c>
      <c r="C279" s="53" t="s">
        <v>601</v>
      </c>
      <c r="D279" s="53" t="s">
        <v>209</v>
      </c>
      <c r="E279" s="53" t="s">
        <v>576</v>
      </c>
      <c r="F279" s="85">
        <v>-1.4914580264859481</v>
      </c>
      <c r="G279" s="90">
        <v>0.99988936243268201</v>
      </c>
      <c r="H279" s="85">
        <v>7.8292277296544158E-2</v>
      </c>
      <c r="I279" s="91">
        <v>0.92159708513613781</v>
      </c>
    </row>
    <row r="280" spans="2:9" x14ac:dyDescent="0.25">
      <c r="B280" s="52">
        <v>8433</v>
      </c>
      <c r="C280" s="53" t="s">
        <v>602</v>
      </c>
      <c r="D280" s="53" t="s">
        <v>209</v>
      </c>
      <c r="E280" s="53" t="s">
        <v>576</v>
      </c>
      <c r="F280" s="85">
        <v>-1.4914580264859481</v>
      </c>
      <c r="G280" s="90">
        <v>-0.19414980233913851</v>
      </c>
      <c r="H280" s="85">
        <v>-2.003276436427589E-3</v>
      </c>
      <c r="I280" s="91">
        <v>-0.192146525902711</v>
      </c>
    </row>
    <row r="281" spans="2:9" x14ac:dyDescent="0.25">
      <c r="B281" s="52">
        <v>8434</v>
      </c>
      <c r="C281" s="53" t="s">
        <v>603</v>
      </c>
      <c r="D281" s="53" t="s">
        <v>209</v>
      </c>
      <c r="E281" s="53" t="s">
        <v>576</v>
      </c>
      <c r="F281" s="85">
        <v>-1.4914580264859481</v>
      </c>
      <c r="G281" s="90">
        <v>-8.9822932328009794E-2</v>
      </c>
      <c r="H281" s="85">
        <v>-0.1868146674236599</v>
      </c>
      <c r="I281" s="91">
        <v>9.6991735095650053E-2</v>
      </c>
    </row>
    <row r="282" spans="2:9" x14ac:dyDescent="0.25">
      <c r="B282" s="52">
        <v>8435</v>
      </c>
      <c r="C282" s="53" t="s">
        <v>604</v>
      </c>
      <c r="D282" s="53" t="s">
        <v>209</v>
      </c>
      <c r="E282" s="53" t="s">
        <v>576</v>
      </c>
      <c r="F282" s="85">
        <v>-1.4914580264859481</v>
      </c>
      <c r="G282" s="90">
        <v>1.0958588338820909</v>
      </c>
      <c r="H282" s="85">
        <v>-0.1679402157526125</v>
      </c>
      <c r="I282" s="91">
        <v>1.2637990496347029</v>
      </c>
    </row>
    <row r="283" spans="2:9" x14ac:dyDescent="0.25">
      <c r="B283" s="52">
        <v>9301</v>
      </c>
      <c r="C283" s="53" t="s">
        <v>605</v>
      </c>
      <c r="D283" s="53" t="s">
        <v>91</v>
      </c>
      <c r="E283" s="53" t="s">
        <v>606</v>
      </c>
      <c r="F283" s="85">
        <v>-1.4914580264859481</v>
      </c>
      <c r="G283" s="90">
        <v>1.1488046384455219</v>
      </c>
      <c r="H283" s="85">
        <v>0.2271312602157855</v>
      </c>
      <c r="I283" s="91">
        <v>0.92167337822973638</v>
      </c>
    </row>
    <row r="284" spans="2:9" x14ac:dyDescent="0.25">
      <c r="B284" s="52">
        <v>9302</v>
      </c>
      <c r="C284" s="53" t="s">
        <v>4</v>
      </c>
      <c r="D284" s="53" t="s">
        <v>91</v>
      </c>
      <c r="E284" s="53" t="s">
        <v>606</v>
      </c>
      <c r="F284" s="85">
        <v>-1.4914580264859481</v>
      </c>
      <c r="G284" s="90">
        <v>-6.8698160724243618</v>
      </c>
      <c r="H284" s="85">
        <v>-1.1722233654652501</v>
      </c>
      <c r="I284" s="91">
        <v>-5.6975927069591119</v>
      </c>
    </row>
    <row r="285" spans="2:9" x14ac:dyDescent="0.25">
      <c r="B285" s="52">
        <v>9303</v>
      </c>
      <c r="C285" s="53" t="s">
        <v>607</v>
      </c>
      <c r="D285" s="53" t="s">
        <v>91</v>
      </c>
      <c r="E285" s="53" t="s">
        <v>606</v>
      </c>
      <c r="F285" s="85">
        <v>-1.4914580264859481</v>
      </c>
      <c r="G285" s="90">
        <v>1.909237546713338</v>
      </c>
      <c r="H285" s="85">
        <v>0.33091672032784342</v>
      </c>
      <c r="I285" s="91">
        <v>1.5783208263854951</v>
      </c>
    </row>
    <row r="286" spans="2:9" x14ac:dyDescent="0.25">
      <c r="B286" s="52">
        <v>9304</v>
      </c>
      <c r="C286" s="53" t="s">
        <v>608</v>
      </c>
      <c r="D286" s="53" t="s">
        <v>91</v>
      </c>
      <c r="E286" s="53" t="s">
        <v>606</v>
      </c>
      <c r="F286" s="85">
        <v>-1.4914580264859481</v>
      </c>
      <c r="G286" s="90">
        <v>-2.2725933171881429</v>
      </c>
      <c r="H286" s="85">
        <v>0.1508706107921069</v>
      </c>
      <c r="I286" s="91">
        <v>-2.4234639279802499</v>
      </c>
    </row>
    <row r="287" spans="2:9" x14ac:dyDescent="0.25">
      <c r="B287" s="52">
        <v>9305</v>
      </c>
      <c r="C287" s="53" t="s">
        <v>609</v>
      </c>
      <c r="D287" s="53" t="s">
        <v>91</v>
      </c>
      <c r="E287" s="53" t="s">
        <v>606</v>
      </c>
      <c r="F287" s="85">
        <v>-1.4914580264859481</v>
      </c>
      <c r="G287" s="90">
        <v>-0.45741644890512351</v>
      </c>
      <c r="H287" s="85">
        <v>-0.1016126932757442</v>
      </c>
      <c r="I287" s="91">
        <v>-0.35580375562937921</v>
      </c>
    </row>
    <row r="288" spans="2:9" x14ac:dyDescent="0.25">
      <c r="B288" s="52">
        <v>9306</v>
      </c>
      <c r="C288" s="53" t="s">
        <v>610</v>
      </c>
      <c r="D288" s="53" t="s">
        <v>91</v>
      </c>
      <c r="E288" s="53" t="s">
        <v>606</v>
      </c>
      <c r="F288" s="85">
        <v>-1.4914580264859481</v>
      </c>
      <c r="G288" s="90">
        <v>0.30889301157307469</v>
      </c>
      <c r="H288" s="85">
        <v>-0.14127179670271581</v>
      </c>
      <c r="I288" s="91">
        <v>0.45016480827579047</v>
      </c>
    </row>
    <row r="289" spans="2:9" x14ac:dyDescent="0.25">
      <c r="B289" s="52">
        <v>9307</v>
      </c>
      <c r="C289" s="53" t="s">
        <v>611</v>
      </c>
      <c r="D289" s="53" t="s">
        <v>91</v>
      </c>
      <c r="E289" s="53" t="s">
        <v>606</v>
      </c>
      <c r="F289" s="85">
        <v>-1.4914580264859481</v>
      </c>
      <c r="G289" s="90">
        <v>-1.6518959781733009</v>
      </c>
      <c r="H289" s="85">
        <v>0.33507542019496939</v>
      </c>
      <c r="I289" s="91">
        <v>-1.98697139836827</v>
      </c>
    </row>
    <row r="290" spans="2:9" x14ac:dyDescent="0.25">
      <c r="B290" s="52">
        <v>9308</v>
      </c>
      <c r="C290" s="53" t="s">
        <v>612</v>
      </c>
      <c r="D290" s="53" t="s">
        <v>91</v>
      </c>
      <c r="E290" s="53" t="s">
        <v>606</v>
      </c>
      <c r="F290" s="85">
        <v>-1.4914580264859481</v>
      </c>
      <c r="G290" s="90">
        <v>0.74686814291033965</v>
      </c>
      <c r="H290" s="85">
        <v>0.1461878742747664</v>
      </c>
      <c r="I290" s="91">
        <v>0.60068026863557322</v>
      </c>
    </row>
    <row r="291" spans="2:9" x14ac:dyDescent="0.25">
      <c r="B291" s="52">
        <v>9309</v>
      </c>
      <c r="C291" s="53" t="s">
        <v>613</v>
      </c>
      <c r="D291" s="53" t="s">
        <v>91</v>
      </c>
      <c r="E291" s="53" t="s">
        <v>606</v>
      </c>
      <c r="F291" s="85">
        <v>-1.4914580264859481</v>
      </c>
      <c r="G291" s="90">
        <v>0.31639953449217312</v>
      </c>
      <c r="H291" s="85">
        <v>-0.50240014589465343</v>
      </c>
      <c r="I291" s="91">
        <v>0.8187996803868266</v>
      </c>
    </row>
    <row r="292" spans="2:9" x14ac:dyDescent="0.25">
      <c r="B292" s="52">
        <v>9310</v>
      </c>
      <c r="C292" s="53" t="s">
        <v>614</v>
      </c>
      <c r="D292" s="53" t="s">
        <v>91</v>
      </c>
      <c r="E292" s="53" t="s">
        <v>606</v>
      </c>
      <c r="F292" s="85">
        <v>-1.4914580264859481</v>
      </c>
      <c r="G292" s="90">
        <v>-0.67586320028276703</v>
      </c>
      <c r="H292" s="85">
        <v>-2.3368186268826589E-2</v>
      </c>
      <c r="I292" s="91">
        <v>-0.6524950140139405</v>
      </c>
    </row>
    <row r="293" spans="2:9" x14ac:dyDescent="0.25">
      <c r="B293" s="52">
        <v>9311</v>
      </c>
      <c r="C293" s="53" t="s">
        <v>615</v>
      </c>
      <c r="D293" s="53" t="s">
        <v>91</v>
      </c>
      <c r="E293" s="53" t="s">
        <v>606</v>
      </c>
      <c r="F293" s="85">
        <v>-1.4914580264859481</v>
      </c>
      <c r="G293" s="90">
        <v>-1.1544809306129891</v>
      </c>
      <c r="H293" s="85">
        <v>-1.0966834993419949</v>
      </c>
      <c r="I293" s="91">
        <v>-5.7797431270994251E-2</v>
      </c>
    </row>
    <row r="294" spans="2:9" x14ac:dyDescent="0.25">
      <c r="B294" s="52">
        <v>9312</v>
      </c>
      <c r="C294" s="53" t="s">
        <v>25</v>
      </c>
      <c r="D294" s="53" t="s">
        <v>91</v>
      </c>
      <c r="E294" s="53" t="s">
        <v>606</v>
      </c>
      <c r="F294" s="85">
        <v>-1.4914580264859481</v>
      </c>
      <c r="G294" s="90">
        <v>0.5310894581141532</v>
      </c>
      <c r="H294" s="85">
        <v>0.2227490016600995</v>
      </c>
      <c r="I294" s="91">
        <v>0.30834045645405372</v>
      </c>
    </row>
    <row r="295" spans="2:9" x14ac:dyDescent="0.25">
      <c r="B295" s="52">
        <v>9313</v>
      </c>
      <c r="C295" s="53" t="s">
        <v>616</v>
      </c>
      <c r="D295" s="53" t="s">
        <v>91</v>
      </c>
      <c r="E295" s="53" t="s">
        <v>606</v>
      </c>
      <c r="F295" s="85">
        <v>-1.4914580264859481</v>
      </c>
      <c r="G295" s="90">
        <v>0.87211228385851702</v>
      </c>
      <c r="H295" s="85">
        <v>-0.30220010855306401</v>
      </c>
      <c r="I295" s="91">
        <v>1.174312392411581</v>
      </c>
    </row>
    <row r="296" spans="2:9" x14ac:dyDescent="0.25">
      <c r="B296" s="52">
        <v>9314</v>
      </c>
      <c r="C296" s="53" t="s">
        <v>6</v>
      </c>
      <c r="D296" s="53" t="s">
        <v>91</v>
      </c>
      <c r="E296" s="53" t="s">
        <v>606</v>
      </c>
      <c r="F296" s="85">
        <v>-1.4914580264859481</v>
      </c>
      <c r="G296" s="90">
        <v>-2.7748683857632068</v>
      </c>
      <c r="H296" s="85">
        <v>-0.98788021513903945</v>
      </c>
      <c r="I296" s="91">
        <v>-1.7869881706241679</v>
      </c>
    </row>
    <row r="297" spans="2:9" x14ac:dyDescent="0.25">
      <c r="B297" s="52">
        <v>9315</v>
      </c>
      <c r="C297" s="53" t="s">
        <v>14</v>
      </c>
      <c r="D297" s="53" t="s">
        <v>91</v>
      </c>
      <c r="E297" s="53" t="s">
        <v>606</v>
      </c>
      <c r="F297" s="85">
        <v>-1.4914580264859481</v>
      </c>
      <c r="G297" s="90">
        <v>-0.8734159720661383</v>
      </c>
      <c r="H297" s="85">
        <v>-0.1166543026511378</v>
      </c>
      <c r="I297" s="91">
        <v>-0.75676166941500056</v>
      </c>
    </row>
    <row r="298" spans="2:9" x14ac:dyDescent="0.25">
      <c r="B298" s="52">
        <v>9316</v>
      </c>
      <c r="C298" s="53" t="s">
        <v>42</v>
      </c>
      <c r="D298" s="53" t="s">
        <v>91</v>
      </c>
      <c r="E298" s="53" t="s">
        <v>606</v>
      </c>
      <c r="F298" s="85">
        <v>-1.4914580264859481</v>
      </c>
      <c r="G298" s="90">
        <v>2.45178102707081</v>
      </c>
      <c r="H298" s="85">
        <v>0.31926122592288653</v>
      </c>
      <c r="I298" s="91">
        <v>2.1325198011479229</v>
      </c>
    </row>
    <row r="299" spans="2:9" x14ac:dyDescent="0.25">
      <c r="B299" s="52">
        <v>9317</v>
      </c>
      <c r="C299" s="53" t="s">
        <v>5</v>
      </c>
      <c r="D299" s="53" t="s">
        <v>91</v>
      </c>
      <c r="E299" s="53" t="s">
        <v>606</v>
      </c>
      <c r="F299" s="85">
        <v>-1.4914580264859481</v>
      </c>
      <c r="G299" s="90">
        <v>-5.0065903323016752</v>
      </c>
      <c r="H299" s="85">
        <v>-1.4288577885600939</v>
      </c>
      <c r="I299" s="91">
        <v>-3.5777325437415799</v>
      </c>
    </row>
    <row r="300" spans="2:9" x14ac:dyDescent="0.25">
      <c r="B300" s="52">
        <v>9318</v>
      </c>
      <c r="C300" s="53" t="s">
        <v>617</v>
      </c>
      <c r="D300" s="53" t="s">
        <v>91</v>
      </c>
      <c r="E300" s="53" t="s">
        <v>606</v>
      </c>
      <c r="F300" s="85">
        <v>-1.4914580264859481</v>
      </c>
      <c r="G300" s="90">
        <v>0.77031818282999864</v>
      </c>
      <c r="H300" s="85">
        <v>0.1455719867567333</v>
      </c>
      <c r="I300" s="91">
        <v>0.62474619607326543</v>
      </c>
    </row>
    <row r="301" spans="2:9" x14ac:dyDescent="0.25">
      <c r="B301" s="52">
        <v>9401</v>
      </c>
      <c r="C301" s="53" t="s">
        <v>17</v>
      </c>
      <c r="D301" s="53" t="s">
        <v>113</v>
      </c>
      <c r="E301" s="53" t="s">
        <v>618</v>
      </c>
      <c r="F301" s="85">
        <v>-1.4914580264859481</v>
      </c>
      <c r="G301" s="90">
        <v>-1.2134662576666839</v>
      </c>
      <c r="H301" s="85">
        <v>9.8116225093991136E-2</v>
      </c>
      <c r="I301" s="91">
        <v>-1.3115824827606759</v>
      </c>
    </row>
    <row r="302" spans="2:9" x14ac:dyDescent="0.25">
      <c r="B302" s="52">
        <v>9402</v>
      </c>
      <c r="C302" s="53" t="s">
        <v>18</v>
      </c>
      <c r="D302" s="53" t="s">
        <v>113</v>
      </c>
      <c r="E302" s="53" t="s">
        <v>618</v>
      </c>
      <c r="F302" s="85">
        <v>-1.4914580264859481</v>
      </c>
      <c r="G302" s="90">
        <v>-0.54586874089288528</v>
      </c>
      <c r="H302" s="85">
        <v>0.47096016779256411</v>
      </c>
      <c r="I302" s="91">
        <v>-1.016828908685449</v>
      </c>
    </row>
    <row r="303" spans="2:9" x14ac:dyDescent="0.25">
      <c r="B303" s="52">
        <v>9403</v>
      </c>
      <c r="C303" s="53" t="s">
        <v>9</v>
      </c>
      <c r="D303" s="53" t="s">
        <v>113</v>
      </c>
      <c r="E303" s="53" t="s">
        <v>618</v>
      </c>
      <c r="F303" s="85">
        <v>-1.4914580264859481</v>
      </c>
      <c r="G303" s="90">
        <v>-8.1917457989772906</v>
      </c>
      <c r="H303" s="85">
        <v>-1.4818925110376071</v>
      </c>
      <c r="I303" s="91">
        <v>-6.7098532879396826</v>
      </c>
    </row>
    <row r="304" spans="2:9" x14ac:dyDescent="0.25">
      <c r="B304" s="52">
        <v>9404</v>
      </c>
      <c r="C304" s="53" t="s">
        <v>19</v>
      </c>
      <c r="D304" s="53" t="s">
        <v>113</v>
      </c>
      <c r="E304" s="53" t="s">
        <v>618</v>
      </c>
      <c r="F304" s="85">
        <v>-1.4914580264859481</v>
      </c>
      <c r="G304" s="90">
        <v>-4.8195374191874478</v>
      </c>
      <c r="H304" s="85">
        <v>0.4422524578888738</v>
      </c>
      <c r="I304" s="91">
        <v>-5.2617898770763212</v>
      </c>
    </row>
    <row r="305" spans="2:9" x14ac:dyDescent="0.25">
      <c r="B305" s="52">
        <v>9405</v>
      </c>
      <c r="C305" s="53" t="s">
        <v>619</v>
      </c>
      <c r="D305" s="53" t="s">
        <v>113</v>
      </c>
      <c r="E305" s="53" t="s">
        <v>618</v>
      </c>
      <c r="F305" s="85">
        <v>-1.4914580264859481</v>
      </c>
      <c r="G305" s="90">
        <v>-0.1121054479015783</v>
      </c>
      <c r="H305" s="85">
        <v>0.319665303197469</v>
      </c>
      <c r="I305" s="91">
        <v>-0.43177075109904722</v>
      </c>
    </row>
    <row r="306" spans="2:9" x14ac:dyDescent="0.25">
      <c r="B306" s="52">
        <v>9406</v>
      </c>
      <c r="C306" s="53" t="s">
        <v>1</v>
      </c>
      <c r="D306" s="53" t="s">
        <v>113</v>
      </c>
      <c r="E306" s="53" t="s">
        <v>618</v>
      </c>
      <c r="F306" s="85">
        <v>-1.4914580264859481</v>
      </c>
      <c r="G306" s="90">
        <v>-6.161316012328566</v>
      </c>
      <c r="H306" s="85">
        <v>-1.2169582648993651</v>
      </c>
      <c r="I306" s="91">
        <v>-4.9443577474292004</v>
      </c>
    </row>
    <row r="307" spans="2:9" ht="15.75" thickBot="1" x14ac:dyDescent="0.3">
      <c r="B307" s="56">
        <v>9407</v>
      </c>
      <c r="C307" s="57" t="s">
        <v>7</v>
      </c>
      <c r="D307" s="57" t="s">
        <v>113</v>
      </c>
      <c r="E307" s="57" t="s">
        <v>618</v>
      </c>
      <c r="F307" s="86">
        <v>-1.4914580264859481</v>
      </c>
      <c r="G307" s="92">
        <v>-4.411348497232904</v>
      </c>
      <c r="H307" s="86">
        <v>-0.75623536076103337</v>
      </c>
      <c r="I307" s="93">
        <v>-3.6551131364718699</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57"/>
  <sheetViews>
    <sheetView topLeftCell="I31" zoomScale="85" zoomScaleNormal="85" workbookViewId="0">
      <selection activeCell="L53" sqref="L53"/>
    </sheetView>
  </sheetViews>
  <sheetFormatPr baseColWidth="10" defaultColWidth="9.140625" defaultRowHeight="15" x14ac:dyDescent="0.25"/>
  <cols>
    <col min="4" max="15" width="24.140625" customWidth="1"/>
    <col min="16" max="16" width="15.28515625" customWidth="1"/>
  </cols>
  <sheetData>
    <row r="1" spans="3:19" s="30" customFormat="1" ht="30.75" thickBot="1" x14ac:dyDescent="0.3">
      <c r="D1" s="117" t="s">
        <v>256</v>
      </c>
      <c r="E1" s="144" t="s">
        <v>71</v>
      </c>
      <c r="F1" s="144" t="s">
        <v>69</v>
      </c>
      <c r="G1" s="144" t="s">
        <v>68</v>
      </c>
      <c r="H1" s="145" t="s">
        <v>72</v>
      </c>
      <c r="I1" s="31"/>
      <c r="J1" s="31"/>
      <c r="K1" s="117" t="s">
        <v>255</v>
      </c>
      <c r="L1" s="144" t="s">
        <v>71</v>
      </c>
      <c r="M1" s="144" t="s">
        <v>69</v>
      </c>
      <c r="N1" s="144" t="s">
        <v>68</v>
      </c>
      <c r="O1" s="145" t="s">
        <v>72</v>
      </c>
    </row>
    <row r="2" spans="3:19" x14ac:dyDescent="0.25">
      <c r="C2" s="1"/>
      <c r="D2" s="143" t="s">
        <v>16</v>
      </c>
      <c r="E2" s="116">
        <v>-1.4914580264859481</v>
      </c>
      <c r="F2" s="116">
        <v>-0.12549683343941601</v>
      </c>
      <c r="G2" s="116">
        <v>-3.541195991656148</v>
      </c>
      <c r="H2" s="121">
        <v>-5.1581508515815111E-2</v>
      </c>
      <c r="I2" s="29">
        <v>-12</v>
      </c>
      <c r="J2" s="36"/>
      <c r="K2" s="143" t="s">
        <v>59</v>
      </c>
      <c r="L2" s="116">
        <v>-1.4914580264859481</v>
      </c>
      <c r="M2" s="116">
        <v>0.18768438519829911</v>
      </c>
      <c r="N2" s="116">
        <v>6.4594267572007542</v>
      </c>
      <c r="O2" s="121">
        <v>5.1556531159131058E-2</v>
      </c>
      <c r="P2" s="27">
        <v>6.6</v>
      </c>
      <c r="R2" s="27"/>
      <c r="S2" s="36"/>
    </row>
    <row r="3" spans="3:19" x14ac:dyDescent="0.25">
      <c r="C3" s="1"/>
      <c r="D3" s="141" t="s">
        <v>15</v>
      </c>
      <c r="E3" s="112">
        <v>-1.4914580264859481</v>
      </c>
      <c r="F3" s="112">
        <v>-0.88515321410426429</v>
      </c>
      <c r="G3" s="112">
        <v>-2.9894620544714559</v>
      </c>
      <c r="H3" s="122">
        <v>-5.3660732950616692E-2</v>
      </c>
      <c r="I3" s="29">
        <v>-12</v>
      </c>
      <c r="J3" s="36"/>
      <c r="K3" s="141" t="s">
        <v>52</v>
      </c>
      <c r="L3" s="112">
        <v>-1.4914580264859481</v>
      </c>
      <c r="M3" s="112">
        <v>1.190682280507853</v>
      </c>
      <c r="N3" s="112">
        <v>3.988642198530663</v>
      </c>
      <c r="O3" s="122">
        <v>3.6878664525525677E-2</v>
      </c>
      <c r="P3" s="27">
        <v>6.6</v>
      </c>
      <c r="R3" s="27"/>
      <c r="S3" s="36"/>
    </row>
    <row r="4" spans="3:19" x14ac:dyDescent="0.25">
      <c r="C4" s="1"/>
      <c r="D4" s="141" t="s">
        <v>7</v>
      </c>
      <c r="E4" s="112">
        <v>-1.4914580264859481</v>
      </c>
      <c r="F4" s="112">
        <v>-0.75623536076103337</v>
      </c>
      <c r="G4" s="112">
        <v>-3.6551131364718699</v>
      </c>
      <c r="H4" s="122">
        <v>-5.9028065237188516E-2</v>
      </c>
      <c r="I4" s="29">
        <v>-12</v>
      </c>
      <c r="J4" s="36"/>
      <c r="K4" s="141" t="s">
        <v>60</v>
      </c>
      <c r="L4" s="112">
        <v>-1.4914580264859481</v>
      </c>
      <c r="M4" s="112">
        <v>0.79653211680494973</v>
      </c>
      <c r="N4" s="112">
        <v>3.022924246825053</v>
      </c>
      <c r="O4" s="122">
        <v>2.3279983371440549E-2</v>
      </c>
      <c r="P4" s="27">
        <v>6.6</v>
      </c>
      <c r="R4" s="27"/>
      <c r="S4" s="36"/>
    </row>
    <row r="5" spans="3:19" x14ac:dyDescent="0.25">
      <c r="C5" s="1"/>
      <c r="D5" s="141" t="s">
        <v>8</v>
      </c>
      <c r="E5" s="112">
        <v>-1.4914580264859481</v>
      </c>
      <c r="F5" s="112">
        <v>-0.5284845904599732</v>
      </c>
      <c r="G5" s="112">
        <v>-4.0784361089990542</v>
      </c>
      <c r="H5" s="122">
        <v>-6.0983787259449765E-2</v>
      </c>
      <c r="I5" s="29">
        <v>-12</v>
      </c>
      <c r="J5" s="36"/>
      <c r="K5" s="141" t="s">
        <v>51</v>
      </c>
      <c r="L5" s="112">
        <v>-1.4914580264859481</v>
      </c>
      <c r="M5" s="112">
        <v>0.80441232670778351</v>
      </c>
      <c r="N5" s="112">
        <v>2.6533140276025469</v>
      </c>
      <c r="O5" s="122">
        <v>1.9662683278243831E-2</v>
      </c>
      <c r="P5" s="27">
        <v>6.6</v>
      </c>
      <c r="R5" s="27"/>
      <c r="S5" s="36"/>
    </row>
    <row r="6" spans="3:19" x14ac:dyDescent="0.25">
      <c r="C6" s="1"/>
      <c r="D6" s="141" t="s">
        <v>3</v>
      </c>
      <c r="E6" s="112">
        <v>-1.4914580264859481</v>
      </c>
      <c r="F6" s="112">
        <v>-1.6603590504307879</v>
      </c>
      <c r="G6" s="112">
        <v>-2.9924979792514899</v>
      </c>
      <c r="H6" s="122">
        <v>-6.1443150561682265E-2</v>
      </c>
      <c r="I6" s="29">
        <v>-12</v>
      </c>
      <c r="J6" s="36"/>
      <c r="K6" s="141" t="s">
        <v>27</v>
      </c>
      <c r="L6" s="112">
        <v>-1.4914580264859481</v>
      </c>
      <c r="M6" s="112">
        <v>0.29887244238994548</v>
      </c>
      <c r="N6" s="112">
        <v>3.041503537308428</v>
      </c>
      <c r="O6" s="122">
        <v>1.8489179532124259E-2</v>
      </c>
      <c r="P6" s="27">
        <v>6.6</v>
      </c>
      <c r="R6" s="27"/>
      <c r="S6" s="36"/>
    </row>
    <row r="7" spans="3:19" x14ac:dyDescent="0.25">
      <c r="C7" s="1"/>
      <c r="D7" s="141" t="s">
        <v>10</v>
      </c>
      <c r="E7" s="112">
        <v>-1.4914580264859481</v>
      </c>
      <c r="F7" s="112">
        <v>-1.3219736633612511</v>
      </c>
      <c r="G7" s="112">
        <v>-3.3402085447206038</v>
      </c>
      <c r="H7" s="122">
        <v>-6.1536402345678025E-2</v>
      </c>
      <c r="I7" s="29">
        <v>-12</v>
      </c>
      <c r="J7" s="36"/>
      <c r="K7" s="141" t="s">
        <v>36</v>
      </c>
      <c r="L7" s="112">
        <v>-1.4914580264859481</v>
      </c>
      <c r="M7" s="112">
        <v>0.47503146369759841</v>
      </c>
      <c r="N7" s="112">
        <v>2.8519341045739131</v>
      </c>
      <c r="O7" s="122">
        <v>1.8355075417855641E-2</v>
      </c>
      <c r="P7" s="27">
        <v>6.6</v>
      </c>
      <c r="R7" s="27"/>
      <c r="S7" s="36"/>
    </row>
    <row r="8" spans="3:19" x14ac:dyDescent="0.25">
      <c r="C8" s="1"/>
      <c r="D8" s="141" t="s">
        <v>20</v>
      </c>
      <c r="E8" s="112">
        <v>-1.4914580264859481</v>
      </c>
      <c r="F8" s="112">
        <v>-0.30900296927431542</v>
      </c>
      <c r="G8" s="112">
        <v>-4.4171241123127354</v>
      </c>
      <c r="H8" s="122">
        <v>-6.2175851080729982E-2</v>
      </c>
      <c r="I8" s="29">
        <v>-12</v>
      </c>
      <c r="J8" s="36"/>
      <c r="K8" s="141" t="s">
        <v>29</v>
      </c>
      <c r="L8" s="112">
        <v>-1.4914580264859481</v>
      </c>
      <c r="M8" s="112">
        <v>-0.54535703560837034</v>
      </c>
      <c r="N8" s="112">
        <v>3.7697564205965559</v>
      </c>
      <c r="O8" s="122">
        <v>1.732941358502238E-2</v>
      </c>
      <c r="P8" s="27">
        <v>6.6</v>
      </c>
      <c r="R8" s="27"/>
      <c r="S8" s="36"/>
    </row>
    <row r="9" spans="3:19" x14ac:dyDescent="0.25">
      <c r="C9" s="1"/>
      <c r="D9" s="141" t="s">
        <v>19</v>
      </c>
      <c r="E9" s="112">
        <v>-1.4914580264859481</v>
      </c>
      <c r="F9" s="112">
        <v>0.4422524578888738</v>
      </c>
      <c r="G9" s="112">
        <v>-5.2617898770763212</v>
      </c>
      <c r="H9" s="122">
        <v>-6.3109954456733952E-2</v>
      </c>
      <c r="I9" s="29">
        <v>-12</v>
      </c>
      <c r="J9" s="36"/>
      <c r="K9" s="141" t="s">
        <v>38</v>
      </c>
      <c r="L9" s="112">
        <v>-1.4914580264859481</v>
      </c>
      <c r="M9" s="112">
        <v>0.64344773426162161</v>
      </c>
      <c r="N9" s="112">
        <v>2.5288377765242891</v>
      </c>
      <c r="O9" s="122">
        <v>1.680827484299963E-2</v>
      </c>
      <c r="P9" s="27">
        <v>6.6</v>
      </c>
      <c r="R9" s="27"/>
      <c r="S9" s="36"/>
    </row>
    <row r="10" spans="3:19" x14ac:dyDescent="0.25">
      <c r="C10" s="1"/>
      <c r="D10" s="141" t="s">
        <v>5</v>
      </c>
      <c r="E10" s="112">
        <v>-1.4914580264859481</v>
      </c>
      <c r="F10" s="112">
        <v>-1.4288577885600939</v>
      </c>
      <c r="G10" s="112">
        <v>-3.5777325437415799</v>
      </c>
      <c r="H10" s="122">
        <v>-6.4980483587876239E-2</v>
      </c>
      <c r="I10" s="29">
        <v>-12</v>
      </c>
      <c r="J10" s="36"/>
      <c r="K10" s="141" t="s">
        <v>35</v>
      </c>
      <c r="L10" s="112">
        <v>-1.4914580264859481</v>
      </c>
      <c r="M10" s="112">
        <v>-0.28022155754893041</v>
      </c>
      <c r="N10" s="112">
        <v>3.06780975386196</v>
      </c>
      <c r="O10" s="122">
        <v>1.2961301698270811E-2</v>
      </c>
      <c r="P10" s="27">
        <v>6.6</v>
      </c>
      <c r="R10" s="27"/>
      <c r="S10" s="36"/>
    </row>
    <row r="11" spans="3:19" x14ac:dyDescent="0.25">
      <c r="C11" s="1"/>
      <c r="D11" s="141" t="s">
        <v>13</v>
      </c>
      <c r="E11" s="112">
        <v>-1.4914580264859481</v>
      </c>
      <c r="F11" s="112">
        <v>-0.97586813859698796</v>
      </c>
      <c r="G11" s="112">
        <v>-4.1186562514178107</v>
      </c>
      <c r="H11" s="122">
        <v>-6.5859824165007463E-2</v>
      </c>
      <c r="I11" s="29">
        <v>-12</v>
      </c>
      <c r="J11" s="36"/>
      <c r="K11" s="141" t="s">
        <v>42</v>
      </c>
      <c r="L11" s="112">
        <v>-1.4914580264859481</v>
      </c>
      <c r="M11" s="112">
        <v>0.31926122592288653</v>
      </c>
      <c r="N11" s="112">
        <v>2.1325198011479229</v>
      </c>
      <c r="O11" s="122">
        <v>9.6032300058486175E-3</v>
      </c>
      <c r="P11" s="27">
        <v>6.6</v>
      </c>
      <c r="R11" s="27"/>
      <c r="S11" s="36"/>
    </row>
    <row r="12" spans="3:19" x14ac:dyDescent="0.25">
      <c r="C12" s="1"/>
      <c r="D12" s="141" t="s">
        <v>1</v>
      </c>
      <c r="E12" s="112">
        <v>-1.4914580264859481</v>
      </c>
      <c r="F12" s="112">
        <v>-1.2169582648993651</v>
      </c>
      <c r="G12" s="112">
        <v>-4.9443577474292004</v>
      </c>
      <c r="H12" s="122">
        <v>-7.6527740388145138E-2</v>
      </c>
      <c r="I12" s="29">
        <v>-12</v>
      </c>
      <c r="J12" s="36"/>
      <c r="K12" s="141" t="s">
        <v>54</v>
      </c>
      <c r="L12" s="112">
        <v>-1.4914580264859481</v>
      </c>
      <c r="M12" s="112">
        <v>0.18459271577475761</v>
      </c>
      <c r="N12" s="112">
        <v>2.2442892211080738</v>
      </c>
      <c r="O12" s="122">
        <v>9.37423910396884E-3</v>
      </c>
      <c r="P12" s="27">
        <v>6.6</v>
      </c>
      <c r="R12" s="27"/>
      <c r="S12" s="36"/>
    </row>
    <row r="13" spans="3:19" x14ac:dyDescent="0.25">
      <c r="C13" s="1"/>
      <c r="D13" s="141" t="s">
        <v>2</v>
      </c>
      <c r="E13" s="112">
        <v>-1.4914580264859481</v>
      </c>
      <c r="F13" s="112">
        <v>-1.262341530925517</v>
      </c>
      <c r="G13" s="112">
        <v>-5.0679200267413886</v>
      </c>
      <c r="H13" s="122">
        <v>-7.8217195841528531E-2</v>
      </c>
      <c r="I13" s="29">
        <v>-12</v>
      </c>
      <c r="J13" s="36"/>
      <c r="K13" s="141" t="s">
        <v>28</v>
      </c>
      <c r="L13" s="112">
        <v>-1.4914580264859481</v>
      </c>
      <c r="M13" s="112">
        <v>0.42409605112853788</v>
      </c>
      <c r="N13" s="112">
        <v>1.9683710296770121</v>
      </c>
      <c r="O13" s="122">
        <v>9.0100905431960143E-3</v>
      </c>
      <c r="P13" s="27">
        <v>6.6</v>
      </c>
      <c r="R13" s="27"/>
      <c r="S13" s="36"/>
    </row>
    <row r="14" spans="3:19" x14ac:dyDescent="0.25">
      <c r="C14" s="1"/>
      <c r="D14" s="141" t="s">
        <v>4</v>
      </c>
      <c r="E14" s="112">
        <v>-1.4914580264859481</v>
      </c>
      <c r="F14" s="112">
        <v>-1.1722233654652501</v>
      </c>
      <c r="G14" s="112">
        <v>-5.6975927069591119</v>
      </c>
      <c r="H14" s="122">
        <v>-8.3612740989103096E-2</v>
      </c>
      <c r="I14" s="29">
        <v>-12</v>
      </c>
      <c r="J14" s="36"/>
      <c r="K14" s="141" t="s">
        <v>50</v>
      </c>
      <c r="L14" s="112">
        <v>-1.4914580264859481</v>
      </c>
      <c r="M14" s="112">
        <v>7.3463189903623854E-2</v>
      </c>
      <c r="N14" s="112">
        <v>2.135950042322353</v>
      </c>
      <c r="O14" s="122">
        <v>7.1795520574002847E-3</v>
      </c>
      <c r="P14" s="27">
        <v>6.6</v>
      </c>
      <c r="R14" s="27"/>
      <c r="S14" s="36"/>
    </row>
    <row r="15" spans="3:19" x14ac:dyDescent="0.25">
      <c r="C15" s="1"/>
      <c r="D15" s="141" t="s">
        <v>9</v>
      </c>
      <c r="E15" s="112">
        <v>-1.4914580264859481</v>
      </c>
      <c r="F15" s="112">
        <v>-1.4818925110376071</v>
      </c>
      <c r="G15" s="112">
        <v>-6.7098532879396826</v>
      </c>
      <c r="H15" s="122">
        <v>-9.683203825463238E-2</v>
      </c>
      <c r="I15" s="29">
        <v>-12</v>
      </c>
      <c r="J15" s="36"/>
      <c r="K15" s="141" t="s">
        <v>47</v>
      </c>
      <c r="L15" s="112">
        <v>-1.4914580264859481</v>
      </c>
      <c r="M15" s="112">
        <v>-6.8668268794143797E-2</v>
      </c>
      <c r="N15" s="112">
        <v>2.21970546427533</v>
      </c>
      <c r="O15" s="122">
        <v>6.5957916899523905E-3</v>
      </c>
      <c r="P15" s="27">
        <v>6.6</v>
      </c>
      <c r="R15" s="27"/>
      <c r="S15" s="36"/>
    </row>
    <row r="16" spans="3:19" ht="15.75" thickBot="1" x14ac:dyDescent="0.3">
      <c r="C16" s="1"/>
      <c r="D16" s="142" t="s">
        <v>0</v>
      </c>
      <c r="E16" s="114">
        <v>-1.4914580264859481</v>
      </c>
      <c r="F16" s="114">
        <v>-1.715306247718196</v>
      </c>
      <c r="G16" s="114">
        <v>-8.7807014435138502</v>
      </c>
      <c r="H16" s="123">
        <v>-0.11987465717717991</v>
      </c>
      <c r="I16" s="29">
        <v>-12</v>
      </c>
      <c r="J16" s="36"/>
      <c r="K16" s="142" t="s">
        <v>24</v>
      </c>
      <c r="L16" s="114">
        <v>-1.4914580264859481</v>
      </c>
      <c r="M16" s="114">
        <v>-0.1252521575567859</v>
      </c>
      <c r="N16" s="114">
        <v>2.232747606399009</v>
      </c>
      <c r="O16" s="123">
        <v>6.1603742235627479E-3</v>
      </c>
      <c r="P16" s="27">
        <v>6.6</v>
      </c>
      <c r="R16" s="27"/>
      <c r="S16" s="36"/>
    </row>
    <row r="17" spans="9:10" x14ac:dyDescent="0.25">
      <c r="I17" s="27"/>
      <c r="J17" s="27"/>
    </row>
    <row r="53" spans="4:12" x14ac:dyDescent="0.25">
      <c r="D53" s="32" t="s">
        <v>246</v>
      </c>
      <c r="L53" s="32" t="s">
        <v>776</v>
      </c>
    </row>
    <row r="55" spans="4:12" x14ac:dyDescent="0.25">
      <c r="D55" t="s">
        <v>263</v>
      </c>
      <c r="L55" t="s">
        <v>260</v>
      </c>
    </row>
    <row r="56" spans="4:12" x14ac:dyDescent="0.25">
      <c r="D56" t="s">
        <v>264</v>
      </c>
      <c r="L56" t="s">
        <v>261</v>
      </c>
    </row>
    <row r="57" spans="4:12" x14ac:dyDescent="0.25">
      <c r="D57" t="s">
        <v>265</v>
      </c>
      <c r="L57" t="s">
        <v>262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323"/>
  <sheetViews>
    <sheetView workbookViewId="0">
      <selection activeCell="G2" sqref="G2"/>
    </sheetView>
  </sheetViews>
  <sheetFormatPr baseColWidth="10" defaultRowHeight="15" x14ac:dyDescent="0.25"/>
  <cols>
    <col min="1" max="1" width="11.42578125" customWidth="1"/>
    <col min="3" max="3" width="27.42578125" customWidth="1"/>
    <col min="4" max="4" width="18" customWidth="1"/>
  </cols>
  <sheetData>
    <row r="1" spans="2:7" ht="15.75" thickBot="1" x14ac:dyDescent="0.3"/>
    <row r="2" spans="2:7" ht="60.75" thickBot="1" x14ac:dyDescent="0.3">
      <c r="B2" s="82" t="s">
        <v>627</v>
      </c>
      <c r="C2" s="45" t="s">
        <v>628</v>
      </c>
      <c r="D2" s="83" t="s">
        <v>748</v>
      </c>
      <c r="G2" s="32" t="s">
        <v>299</v>
      </c>
    </row>
    <row r="3" spans="2:7" x14ac:dyDescent="0.25">
      <c r="B3" s="78">
        <v>50</v>
      </c>
      <c r="C3" s="53" t="s">
        <v>541</v>
      </c>
      <c r="D3" s="79">
        <v>0.73</v>
      </c>
    </row>
    <row r="4" spans="2:7" x14ac:dyDescent="0.25">
      <c r="B4" s="78">
        <v>51</v>
      </c>
      <c r="C4" s="53" t="s">
        <v>322</v>
      </c>
      <c r="D4" s="79">
        <v>0.56000000000000005</v>
      </c>
    </row>
    <row r="5" spans="2:7" x14ac:dyDescent="0.25">
      <c r="B5" s="78">
        <v>52</v>
      </c>
      <c r="C5" s="53" t="s">
        <v>629</v>
      </c>
      <c r="D5" s="79">
        <v>0.39</v>
      </c>
    </row>
    <row r="6" spans="2:7" x14ac:dyDescent="0.25">
      <c r="B6" s="78">
        <v>53</v>
      </c>
      <c r="C6" s="53" t="s">
        <v>339</v>
      </c>
      <c r="D6" s="79">
        <v>0.74</v>
      </c>
    </row>
    <row r="7" spans="2:7" x14ac:dyDescent="0.25">
      <c r="B7" s="78">
        <v>54</v>
      </c>
      <c r="C7" s="53" t="s">
        <v>342</v>
      </c>
      <c r="D7" s="79">
        <v>0.62</v>
      </c>
    </row>
    <row r="8" spans="2:7" x14ac:dyDescent="0.25">
      <c r="B8" s="78">
        <v>55</v>
      </c>
      <c r="C8" s="53" t="s">
        <v>630</v>
      </c>
      <c r="D8" s="79">
        <v>1.45</v>
      </c>
    </row>
    <row r="9" spans="2:7" x14ac:dyDescent="0.25">
      <c r="B9" s="78">
        <v>56</v>
      </c>
      <c r="C9" s="53" t="s">
        <v>631</v>
      </c>
      <c r="D9" s="79">
        <v>1.59</v>
      </c>
    </row>
    <row r="10" spans="2:7" x14ac:dyDescent="0.25">
      <c r="B10" s="78">
        <v>57</v>
      </c>
      <c r="C10" s="53" t="s">
        <v>531</v>
      </c>
      <c r="D10" s="79">
        <v>1.06</v>
      </c>
    </row>
    <row r="11" spans="2:7" x14ac:dyDescent="0.25">
      <c r="B11" s="78">
        <v>59</v>
      </c>
      <c r="C11" s="53" t="s">
        <v>328</v>
      </c>
      <c r="D11" s="79">
        <v>1.1499999999999999</v>
      </c>
    </row>
    <row r="12" spans="2:7" x14ac:dyDescent="0.25">
      <c r="B12" s="78">
        <v>60</v>
      </c>
      <c r="C12" s="53" t="s">
        <v>632</v>
      </c>
      <c r="D12" s="79">
        <v>0.98</v>
      </c>
    </row>
    <row r="13" spans="2:7" x14ac:dyDescent="0.25">
      <c r="B13" s="78">
        <v>61</v>
      </c>
      <c r="C13" s="53" t="s">
        <v>22</v>
      </c>
      <c r="D13" s="79">
        <v>1.45</v>
      </c>
    </row>
    <row r="14" spans="2:7" x14ac:dyDescent="0.25">
      <c r="B14" s="78">
        <v>101</v>
      </c>
      <c r="C14" s="53" t="s">
        <v>633</v>
      </c>
      <c r="D14" s="79">
        <v>-0.46</v>
      </c>
    </row>
    <row r="15" spans="2:7" x14ac:dyDescent="0.25">
      <c r="B15" s="78">
        <v>102</v>
      </c>
      <c r="C15" s="53" t="s">
        <v>634</v>
      </c>
      <c r="D15" s="79">
        <v>-0.99</v>
      </c>
    </row>
    <row r="16" spans="2:7" x14ac:dyDescent="0.25">
      <c r="B16" s="78">
        <v>103</v>
      </c>
      <c r="C16" s="53" t="s">
        <v>38</v>
      </c>
      <c r="D16" s="79">
        <v>-1.26</v>
      </c>
    </row>
    <row r="17" spans="2:7" x14ac:dyDescent="0.25">
      <c r="B17" s="78">
        <v>106</v>
      </c>
      <c r="C17" s="53" t="s">
        <v>635</v>
      </c>
      <c r="D17" s="79">
        <v>-0.21</v>
      </c>
    </row>
    <row r="18" spans="2:7" x14ac:dyDescent="0.25">
      <c r="B18" s="78">
        <v>201</v>
      </c>
      <c r="C18" s="53" t="s">
        <v>636</v>
      </c>
      <c r="D18" s="79">
        <v>-0.08</v>
      </c>
    </row>
    <row r="19" spans="2:7" x14ac:dyDescent="0.25">
      <c r="B19" s="78">
        <v>202</v>
      </c>
      <c r="C19" s="53" t="s">
        <v>637</v>
      </c>
      <c r="D19" s="79">
        <v>0.17</v>
      </c>
    </row>
    <row r="20" spans="2:7" x14ac:dyDescent="0.25">
      <c r="B20" s="78">
        <v>203</v>
      </c>
      <c r="C20" s="53" t="s">
        <v>638</v>
      </c>
      <c r="D20" s="79">
        <v>0.01</v>
      </c>
    </row>
    <row r="21" spans="2:7" x14ac:dyDescent="0.25">
      <c r="B21" s="78">
        <v>204</v>
      </c>
      <c r="C21" s="53" t="s">
        <v>639</v>
      </c>
      <c r="D21" s="79">
        <v>-0.62</v>
      </c>
      <c r="G21" s="43" t="s">
        <v>300</v>
      </c>
    </row>
    <row r="22" spans="2:7" x14ac:dyDescent="0.25">
      <c r="B22" s="78">
        <v>205</v>
      </c>
      <c r="C22" s="53" t="s">
        <v>640</v>
      </c>
      <c r="D22" s="79">
        <v>-0.78</v>
      </c>
      <c r="G22" s="43" t="s">
        <v>301</v>
      </c>
    </row>
    <row r="23" spans="2:7" x14ac:dyDescent="0.25">
      <c r="B23" s="78">
        <v>206</v>
      </c>
      <c r="C23" s="53" t="s">
        <v>641</v>
      </c>
      <c r="D23" s="79">
        <v>-1.1599999999999999</v>
      </c>
      <c r="G23" s="43" t="s">
        <v>302</v>
      </c>
    </row>
    <row r="24" spans="2:7" x14ac:dyDescent="0.25">
      <c r="B24" s="78">
        <v>301</v>
      </c>
      <c r="C24" s="53" t="s">
        <v>642</v>
      </c>
      <c r="D24" s="79">
        <v>-0.65</v>
      </c>
    </row>
    <row r="25" spans="2:7" x14ac:dyDescent="0.25">
      <c r="B25" s="78">
        <v>302</v>
      </c>
      <c r="C25" s="53" t="s">
        <v>643</v>
      </c>
      <c r="D25" s="79">
        <v>0.27</v>
      </c>
    </row>
    <row r="26" spans="2:7" x14ac:dyDescent="0.25">
      <c r="B26" s="78">
        <v>303</v>
      </c>
      <c r="C26" s="53" t="s">
        <v>644</v>
      </c>
      <c r="D26" s="79">
        <v>-1.67</v>
      </c>
    </row>
    <row r="27" spans="2:7" x14ac:dyDescent="0.25">
      <c r="B27" s="78">
        <v>401</v>
      </c>
      <c r="C27" s="53" t="s">
        <v>645</v>
      </c>
      <c r="D27" s="79">
        <v>-0.4</v>
      </c>
    </row>
    <row r="28" spans="2:7" x14ac:dyDescent="0.25">
      <c r="B28" s="78">
        <v>402</v>
      </c>
      <c r="C28" s="53" t="s">
        <v>646</v>
      </c>
      <c r="D28" s="79">
        <v>-0.34</v>
      </c>
    </row>
    <row r="29" spans="2:7" x14ac:dyDescent="0.25">
      <c r="B29" s="78">
        <v>403</v>
      </c>
      <c r="C29" s="53" t="s">
        <v>647</v>
      </c>
      <c r="D29" s="79">
        <v>-0.37</v>
      </c>
    </row>
    <row r="30" spans="2:7" x14ac:dyDescent="0.25">
      <c r="B30" s="78">
        <v>404</v>
      </c>
      <c r="C30" s="53" t="s">
        <v>638</v>
      </c>
      <c r="D30" s="79">
        <v>-0.65</v>
      </c>
    </row>
    <row r="31" spans="2:7" x14ac:dyDescent="0.25">
      <c r="B31" s="78">
        <v>1101</v>
      </c>
      <c r="C31" s="53" t="s">
        <v>23</v>
      </c>
      <c r="D31" s="79">
        <v>1.43</v>
      </c>
    </row>
    <row r="32" spans="2:7" x14ac:dyDescent="0.25">
      <c r="B32" s="78">
        <v>1102</v>
      </c>
      <c r="C32" s="53" t="s">
        <v>21</v>
      </c>
      <c r="D32" s="79">
        <v>1.58</v>
      </c>
    </row>
    <row r="33" spans="2:4" x14ac:dyDescent="0.25">
      <c r="B33" s="78">
        <v>1103</v>
      </c>
      <c r="C33" s="53" t="s">
        <v>383</v>
      </c>
      <c r="D33" s="79">
        <v>1.17</v>
      </c>
    </row>
    <row r="34" spans="2:4" x14ac:dyDescent="0.25">
      <c r="B34" s="78">
        <v>1104</v>
      </c>
      <c r="C34" s="53" t="s">
        <v>386</v>
      </c>
      <c r="D34" s="79">
        <v>1.27</v>
      </c>
    </row>
    <row r="35" spans="2:4" x14ac:dyDescent="0.25">
      <c r="B35" s="78">
        <v>1105</v>
      </c>
      <c r="C35" s="53" t="s">
        <v>387</v>
      </c>
      <c r="D35" s="79">
        <v>1.53</v>
      </c>
    </row>
    <row r="36" spans="2:4" x14ac:dyDescent="0.25">
      <c r="B36" s="78">
        <v>1106</v>
      </c>
      <c r="C36" s="53" t="s">
        <v>648</v>
      </c>
      <c r="D36" s="79">
        <v>1.38</v>
      </c>
    </row>
    <row r="37" spans="2:4" x14ac:dyDescent="0.25">
      <c r="B37" s="78">
        <v>1107</v>
      </c>
      <c r="C37" s="53" t="s">
        <v>649</v>
      </c>
      <c r="D37" s="79">
        <v>1.31</v>
      </c>
    </row>
    <row r="38" spans="2:4" x14ac:dyDescent="0.25">
      <c r="B38" s="78">
        <v>1108</v>
      </c>
      <c r="C38" s="53" t="s">
        <v>388</v>
      </c>
      <c r="D38" s="79">
        <v>1.01</v>
      </c>
    </row>
    <row r="39" spans="2:4" x14ac:dyDescent="0.25">
      <c r="B39" s="78">
        <v>1109</v>
      </c>
      <c r="C39" s="53" t="s">
        <v>650</v>
      </c>
      <c r="D39" s="79">
        <v>0.96</v>
      </c>
    </row>
    <row r="40" spans="2:4" x14ac:dyDescent="0.25">
      <c r="B40" s="78">
        <v>1110</v>
      </c>
      <c r="C40" s="53" t="s">
        <v>651</v>
      </c>
      <c r="D40" s="79">
        <v>1.35</v>
      </c>
    </row>
    <row r="41" spans="2:4" x14ac:dyDescent="0.25">
      <c r="B41" s="78">
        <v>1111</v>
      </c>
      <c r="C41" s="53" t="s">
        <v>652</v>
      </c>
      <c r="D41" s="79">
        <v>1.39</v>
      </c>
    </row>
    <row r="42" spans="2:4" x14ac:dyDescent="0.25">
      <c r="B42" s="78">
        <v>1112</v>
      </c>
      <c r="C42" s="53" t="s">
        <v>389</v>
      </c>
      <c r="D42" s="79">
        <v>0.71</v>
      </c>
    </row>
    <row r="43" spans="2:4" x14ac:dyDescent="0.25">
      <c r="B43" s="78">
        <v>1113</v>
      </c>
      <c r="C43" s="53" t="s">
        <v>653</v>
      </c>
      <c r="D43" s="79">
        <v>1.1000000000000001</v>
      </c>
    </row>
    <row r="44" spans="2:4" x14ac:dyDescent="0.25">
      <c r="B44" s="78">
        <v>1114</v>
      </c>
      <c r="C44" s="53" t="s">
        <v>654</v>
      </c>
      <c r="D44" s="79">
        <v>1.23</v>
      </c>
    </row>
    <row r="45" spans="2:4" x14ac:dyDescent="0.25">
      <c r="B45" s="78">
        <v>1115</v>
      </c>
      <c r="C45" s="53" t="s">
        <v>655</v>
      </c>
      <c r="D45" s="79">
        <v>1.49</v>
      </c>
    </row>
    <row r="46" spans="2:4" x14ac:dyDescent="0.25">
      <c r="B46" s="78">
        <v>1116</v>
      </c>
      <c r="C46" s="53" t="s">
        <v>390</v>
      </c>
      <c r="D46" s="79">
        <v>1.26</v>
      </c>
    </row>
    <row r="47" spans="2:4" x14ac:dyDescent="0.25">
      <c r="B47" s="78">
        <v>1117</v>
      </c>
      <c r="C47" s="53" t="s">
        <v>656</v>
      </c>
      <c r="D47" s="79">
        <v>1.34</v>
      </c>
    </row>
    <row r="48" spans="2:4" x14ac:dyDescent="0.25">
      <c r="B48" s="78">
        <v>1118</v>
      </c>
      <c r="C48" s="53" t="s">
        <v>657</v>
      </c>
      <c r="D48" s="79">
        <v>1.6</v>
      </c>
    </row>
    <row r="49" spans="2:4" x14ac:dyDescent="0.25">
      <c r="B49" s="78">
        <v>1119</v>
      </c>
      <c r="C49" s="53" t="s">
        <v>658</v>
      </c>
      <c r="D49" s="79">
        <v>1.5</v>
      </c>
    </row>
    <row r="50" spans="2:4" x14ac:dyDescent="0.25">
      <c r="B50" s="78">
        <v>2101</v>
      </c>
      <c r="C50" s="53" t="s">
        <v>470</v>
      </c>
      <c r="D50" s="79">
        <v>1.0900000000000001</v>
      </c>
    </row>
    <row r="51" spans="2:4" x14ac:dyDescent="0.25">
      <c r="B51" s="78">
        <v>2102</v>
      </c>
      <c r="C51" s="53" t="s">
        <v>490</v>
      </c>
      <c r="D51" s="79">
        <v>0.65</v>
      </c>
    </row>
    <row r="52" spans="2:4" x14ac:dyDescent="0.25">
      <c r="B52" s="78">
        <v>2103</v>
      </c>
      <c r="C52" s="53" t="s">
        <v>469</v>
      </c>
      <c r="D52" s="79">
        <v>0.86</v>
      </c>
    </row>
    <row r="53" spans="2:4" x14ac:dyDescent="0.25">
      <c r="B53" s="78">
        <v>2104</v>
      </c>
      <c r="C53" s="53" t="s">
        <v>473</v>
      </c>
      <c r="D53" s="79">
        <v>1.06</v>
      </c>
    </row>
    <row r="54" spans="2:4" x14ac:dyDescent="0.25">
      <c r="B54" s="78">
        <v>2105</v>
      </c>
      <c r="C54" s="53" t="s">
        <v>480</v>
      </c>
      <c r="D54" s="79">
        <v>0.95</v>
      </c>
    </row>
    <row r="55" spans="2:4" x14ac:dyDescent="0.25">
      <c r="B55" s="78">
        <v>2106</v>
      </c>
      <c r="C55" s="53" t="s">
        <v>659</v>
      </c>
      <c r="D55" s="79">
        <v>0.87</v>
      </c>
    </row>
    <row r="56" spans="2:4" x14ac:dyDescent="0.25">
      <c r="B56" s="78">
        <v>2107</v>
      </c>
      <c r="C56" s="53" t="s">
        <v>660</v>
      </c>
      <c r="D56" s="79">
        <v>0.68</v>
      </c>
    </row>
    <row r="57" spans="2:4" x14ac:dyDescent="0.25">
      <c r="B57" s="78">
        <v>2201</v>
      </c>
      <c r="C57" s="53" t="s">
        <v>454</v>
      </c>
      <c r="D57" s="79">
        <v>1.25</v>
      </c>
    </row>
    <row r="58" spans="2:4" x14ac:dyDescent="0.25">
      <c r="B58" s="78">
        <v>2202</v>
      </c>
      <c r="C58" s="53" t="s">
        <v>661</v>
      </c>
      <c r="D58" s="79">
        <v>0.78</v>
      </c>
    </row>
    <row r="59" spans="2:4" x14ac:dyDescent="0.25">
      <c r="B59" s="78">
        <v>2203</v>
      </c>
      <c r="C59" s="53" t="s">
        <v>662</v>
      </c>
      <c r="D59" s="79">
        <v>0.22</v>
      </c>
    </row>
    <row r="60" spans="2:4" x14ac:dyDescent="0.25">
      <c r="B60" s="78">
        <v>2204</v>
      </c>
      <c r="C60" s="53" t="s">
        <v>59</v>
      </c>
      <c r="D60" s="79">
        <v>0.59</v>
      </c>
    </row>
    <row r="61" spans="2:4" x14ac:dyDescent="0.25">
      <c r="B61" s="78">
        <v>2205</v>
      </c>
      <c r="C61" s="53" t="s">
        <v>463</v>
      </c>
      <c r="D61" s="79">
        <v>0.97</v>
      </c>
    </row>
    <row r="62" spans="2:4" x14ac:dyDescent="0.25">
      <c r="B62" s="78">
        <v>2206</v>
      </c>
      <c r="C62" s="53" t="s">
        <v>464</v>
      </c>
      <c r="D62" s="79">
        <v>1.25</v>
      </c>
    </row>
    <row r="63" spans="2:4" x14ac:dyDescent="0.25">
      <c r="B63" s="78">
        <v>2207</v>
      </c>
      <c r="C63" s="53" t="s">
        <v>330</v>
      </c>
      <c r="D63" s="79">
        <v>1.03</v>
      </c>
    </row>
    <row r="64" spans="2:4" x14ac:dyDescent="0.25">
      <c r="B64" s="78">
        <v>2208</v>
      </c>
      <c r="C64" s="53" t="s">
        <v>455</v>
      </c>
      <c r="D64" s="79">
        <v>1.01</v>
      </c>
    </row>
    <row r="65" spans="2:4" x14ac:dyDescent="0.25">
      <c r="B65" s="78">
        <v>2209</v>
      </c>
      <c r="C65" s="53" t="s">
        <v>445</v>
      </c>
      <c r="D65" s="79">
        <v>0.99</v>
      </c>
    </row>
    <row r="66" spans="2:4" x14ac:dyDescent="0.25">
      <c r="B66" s="78">
        <v>2210</v>
      </c>
      <c r="C66" s="53" t="s">
        <v>447</v>
      </c>
      <c r="D66" s="79">
        <v>0.6</v>
      </c>
    </row>
    <row r="67" spans="2:4" x14ac:dyDescent="0.25">
      <c r="B67" s="78">
        <v>2211</v>
      </c>
      <c r="C67" s="53" t="s">
        <v>663</v>
      </c>
      <c r="D67" s="79">
        <v>0.73</v>
      </c>
    </row>
    <row r="68" spans="2:4" x14ac:dyDescent="0.25">
      <c r="B68" s="78">
        <v>2301</v>
      </c>
      <c r="C68" s="53" t="s">
        <v>429</v>
      </c>
      <c r="D68" s="79">
        <v>0.57999999999999996</v>
      </c>
    </row>
    <row r="69" spans="2:4" x14ac:dyDescent="0.25">
      <c r="B69" s="78">
        <v>2302</v>
      </c>
      <c r="C69" s="53" t="s">
        <v>664</v>
      </c>
      <c r="D69" s="79">
        <v>0.85</v>
      </c>
    </row>
    <row r="70" spans="2:4" x14ac:dyDescent="0.25">
      <c r="B70" s="78">
        <v>2303</v>
      </c>
      <c r="C70" s="53" t="s">
        <v>665</v>
      </c>
      <c r="D70" s="79">
        <v>0.7</v>
      </c>
    </row>
    <row r="71" spans="2:4" x14ac:dyDescent="0.25">
      <c r="B71" s="78">
        <v>2304</v>
      </c>
      <c r="C71" s="53" t="s">
        <v>666</v>
      </c>
      <c r="D71" s="79">
        <v>1.32</v>
      </c>
    </row>
    <row r="72" spans="2:4" x14ac:dyDescent="0.25">
      <c r="B72" s="78">
        <v>2305</v>
      </c>
      <c r="C72" s="53" t="s">
        <v>667</v>
      </c>
      <c r="D72" s="79">
        <v>1.1499999999999999</v>
      </c>
    </row>
    <row r="73" spans="2:4" x14ac:dyDescent="0.25">
      <c r="B73" s="78">
        <v>2306</v>
      </c>
      <c r="C73" s="53" t="s">
        <v>439</v>
      </c>
      <c r="D73" s="79">
        <v>0.82</v>
      </c>
    </row>
    <row r="74" spans="2:4" x14ac:dyDescent="0.25">
      <c r="B74" s="78">
        <v>2307</v>
      </c>
      <c r="C74" s="53" t="s">
        <v>33</v>
      </c>
      <c r="D74" s="79">
        <v>0.97</v>
      </c>
    </row>
    <row r="75" spans="2:4" x14ac:dyDescent="0.25">
      <c r="B75" s="78">
        <v>2401</v>
      </c>
      <c r="C75" s="53" t="s">
        <v>395</v>
      </c>
      <c r="D75" s="79">
        <v>0.4</v>
      </c>
    </row>
    <row r="76" spans="2:4" x14ac:dyDescent="0.25">
      <c r="B76" s="78">
        <v>2402</v>
      </c>
      <c r="C76" s="53" t="s">
        <v>668</v>
      </c>
      <c r="D76" s="79">
        <v>0.16</v>
      </c>
    </row>
    <row r="77" spans="2:4" x14ac:dyDescent="0.25">
      <c r="B77" s="78">
        <v>2403</v>
      </c>
      <c r="C77" s="53" t="s">
        <v>407</v>
      </c>
      <c r="D77" s="79">
        <v>0.44</v>
      </c>
    </row>
    <row r="78" spans="2:4" x14ac:dyDescent="0.25">
      <c r="B78" s="78">
        <v>2404</v>
      </c>
      <c r="C78" s="53" t="s">
        <v>396</v>
      </c>
      <c r="D78" s="79">
        <v>0.35</v>
      </c>
    </row>
    <row r="79" spans="2:4" x14ac:dyDescent="0.25">
      <c r="B79" s="78">
        <v>2405</v>
      </c>
      <c r="C79" s="53" t="s">
        <v>397</v>
      </c>
      <c r="D79" s="79">
        <v>-0.12</v>
      </c>
    </row>
    <row r="80" spans="2:4" x14ac:dyDescent="0.25">
      <c r="B80" s="78">
        <v>2406</v>
      </c>
      <c r="C80" s="53" t="s">
        <v>335</v>
      </c>
      <c r="D80" s="79">
        <v>0.11</v>
      </c>
    </row>
    <row r="81" spans="2:4" x14ac:dyDescent="0.25">
      <c r="B81" s="78">
        <v>2407</v>
      </c>
      <c r="C81" s="53" t="s">
        <v>669</v>
      </c>
      <c r="D81" s="79">
        <v>0.43</v>
      </c>
    </row>
    <row r="82" spans="2:4" x14ac:dyDescent="0.25">
      <c r="B82" s="78">
        <v>2408</v>
      </c>
      <c r="C82" s="53" t="s">
        <v>670</v>
      </c>
      <c r="D82" s="79">
        <v>1.63</v>
      </c>
    </row>
    <row r="83" spans="2:4" x14ac:dyDescent="0.25">
      <c r="B83" s="78">
        <v>2409</v>
      </c>
      <c r="C83" s="53" t="s">
        <v>398</v>
      </c>
      <c r="D83" s="79">
        <v>0.85</v>
      </c>
    </row>
    <row r="84" spans="2:4" x14ac:dyDescent="0.25">
      <c r="B84" s="78">
        <v>2410</v>
      </c>
      <c r="C84" s="53" t="s">
        <v>49</v>
      </c>
      <c r="D84" s="79">
        <v>0.76</v>
      </c>
    </row>
    <row r="85" spans="2:4" x14ac:dyDescent="0.25">
      <c r="B85" s="78">
        <v>2411</v>
      </c>
      <c r="C85" s="53" t="s">
        <v>400</v>
      </c>
      <c r="D85" s="79">
        <v>0.65</v>
      </c>
    </row>
    <row r="86" spans="2:4" x14ac:dyDescent="0.25">
      <c r="B86" s="78">
        <v>2412</v>
      </c>
      <c r="C86" s="53" t="s">
        <v>405</v>
      </c>
      <c r="D86" s="79">
        <v>0.56000000000000005</v>
      </c>
    </row>
    <row r="87" spans="2:4" x14ac:dyDescent="0.25">
      <c r="B87" s="78">
        <v>2413</v>
      </c>
      <c r="C87" s="53" t="s">
        <v>393</v>
      </c>
      <c r="D87" s="79">
        <v>0.54</v>
      </c>
    </row>
    <row r="88" spans="2:4" x14ac:dyDescent="0.25">
      <c r="B88" s="78">
        <v>2414</v>
      </c>
      <c r="C88" s="53" t="s">
        <v>404</v>
      </c>
      <c r="D88" s="79">
        <v>0.44</v>
      </c>
    </row>
    <row r="89" spans="2:4" x14ac:dyDescent="0.25">
      <c r="B89" s="78">
        <v>2415</v>
      </c>
      <c r="C89" s="53" t="s">
        <v>406</v>
      </c>
      <c r="D89" s="79">
        <v>0.55000000000000004</v>
      </c>
    </row>
    <row r="90" spans="2:4" x14ac:dyDescent="0.25">
      <c r="B90" s="78">
        <v>2416</v>
      </c>
      <c r="C90" s="53" t="s">
        <v>399</v>
      </c>
      <c r="D90" s="79">
        <v>0.33</v>
      </c>
    </row>
    <row r="91" spans="2:4" x14ac:dyDescent="0.25">
      <c r="B91" s="78">
        <v>2417</v>
      </c>
      <c r="C91" s="53" t="s">
        <v>401</v>
      </c>
      <c r="D91" s="79">
        <v>0.41</v>
      </c>
    </row>
    <row r="92" spans="2:4" x14ac:dyDescent="0.25">
      <c r="B92" s="78">
        <v>2418</v>
      </c>
      <c r="C92" s="53" t="s">
        <v>402</v>
      </c>
      <c r="D92" s="79">
        <v>0.35</v>
      </c>
    </row>
    <row r="93" spans="2:4" x14ac:dyDescent="0.25">
      <c r="B93" s="78">
        <v>2419</v>
      </c>
      <c r="C93" s="53" t="s">
        <v>403</v>
      </c>
      <c r="D93" s="79">
        <v>0.56000000000000005</v>
      </c>
    </row>
    <row r="94" spans="2:4" x14ac:dyDescent="0.25">
      <c r="B94" s="78">
        <v>2501</v>
      </c>
      <c r="C94" s="53" t="s">
        <v>671</v>
      </c>
      <c r="D94" s="79">
        <v>0.94</v>
      </c>
    </row>
    <row r="95" spans="2:4" x14ac:dyDescent="0.25">
      <c r="B95" s="78">
        <v>2502</v>
      </c>
      <c r="C95" s="53" t="s">
        <v>430</v>
      </c>
      <c r="D95" s="79">
        <v>1.03</v>
      </c>
    </row>
    <row r="96" spans="2:4" x14ac:dyDescent="0.25">
      <c r="B96" s="78">
        <v>2503</v>
      </c>
      <c r="C96" s="53" t="s">
        <v>672</v>
      </c>
      <c r="D96" s="79">
        <v>1.5</v>
      </c>
    </row>
    <row r="97" spans="2:4" x14ac:dyDescent="0.25">
      <c r="B97" s="78">
        <v>2504</v>
      </c>
      <c r="C97" s="53" t="s">
        <v>440</v>
      </c>
      <c r="D97" s="79">
        <v>1.02</v>
      </c>
    </row>
    <row r="98" spans="2:4" x14ac:dyDescent="0.25">
      <c r="B98" s="78">
        <v>2505</v>
      </c>
      <c r="C98" s="53" t="s">
        <v>673</v>
      </c>
      <c r="D98" s="79">
        <v>0.78</v>
      </c>
    </row>
    <row r="99" spans="2:4" x14ac:dyDescent="0.25">
      <c r="B99" s="78">
        <v>2506</v>
      </c>
      <c r="C99" s="53" t="s">
        <v>428</v>
      </c>
      <c r="D99" s="79">
        <v>1.38</v>
      </c>
    </row>
    <row r="100" spans="2:4" x14ac:dyDescent="0.25">
      <c r="B100" s="78">
        <v>2507</v>
      </c>
      <c r="C100" s="53" t="s">
        <v>674</v>
      </c>
      <c r="D100" s="79">
        <v>0.91</v>
      </c>
    </row>
    <row r="101" spans="2:4" x14ac:dyDescent="0.25">
      <c r="B101" s="78">
        <v>2508</v>
      </c>
      <c r="C101" s="53" t="s">
        <v>432</v>
      </c>
      <c r="D101" s="79">
        <v>0.76</v>
      </c>
    </row>
    <row r="102" spans="2:4" x14ac:dyDescent="0.25">
      <c r="B102" s="78">
        <v>2509</v>
      </c>
      <c r="C102" s="53" t="s">
        <v>436</v>
      </c>
      <c r="D102" s="79">
        <v>1.23</v>
      </c>
    </row>
    <row r="103" spans="2:4" x14ac:dyDescent="0.25">
      <c r="B103" s="78">
        <v>2510</v>
      </c>
      <c r="C103" s="53" t="s">
        <v>441</v>
      </c>
      <c r="D103" s="79">
        <v>0.64</v>
      </c>
    </row>
    <row r="104" spans="2:4" x14ac:dyDescent="0.25">
      <c r="B104" s="78">
        <v>2511</v>
      </c>
      <c r="C104" s="53" t="s">
        <v>426</v>
      </c>
      <c r="D104" s="79">
        <v>0.79</v>
      </c>
    </row>
    <row r="105" spans="2:4" x14ac:dyDescent="0.25">
      <c r="B105" s="78">
        <v>2512</v>
      </c>
      <c r="C105" s="53" t="s">
        <v>435</v>
      </c>
      <c r="D105" s="79">
        <v>0.97</v>
      </c>
    </row>
    <row r="106" spans="2:4" x14ac:dyDescent="0.25">
      <c r="B106" s="78">
        <v>2513</v>
      </c>
      <c r="C106" s="53" t="s">
        <v>438</v>
      </c>
      <c r="D106" s="79">
        <v>0.99</v>
      </c>
    </row>
    <row r="107" spans="2:4" x14ac:dyDescent="0.25">
      <c r="B107" s="78">
        <v>2601</v>
      </c>
      <c r="C107" s="53" t="s">
        <v>412</v>
      </c>
      <c r="D107" s="79">
        <v>0.54</v>
      </c>
    </row>
    <row r="108" spans="2:4" x14ac:dyDescent="0.25">
      <c r="B108" s="78">
        <v>2602</v>
      </c>
      <c r="C108" s="53" t="s">
        <v>675</v>
      </c>
      <c r="D108" s="79">
        <v>-0.54</v>
      </c>
    </row>
    <row r="109" spans="2:4" x14ac:dyDescent="0.25">
      <c r="B109" s="78">
        <v>2603</v>
      </c>
      <c r="C109" s="53" t="s">
        <v>419</v>
      </c>
      <c r="D109" s="79">
        <v>0.36</v>
      </c>
    </row>
    <row r="110" spans="2:4" x14ac:dyDescent="0.25">
      <c r="B110" s="78">
        <v>2604</v>
      </c>
      <c r="C110" s="53" t="s">
        <v>676</v>
      </c>
      <c r="D110" s="79">
        <v>0.05</v>
      </c>
    </row>
    <row r="111" spans="2:4" x14ac:dyDescent="0.25">
      <c r="B111" s="78">
        <v>2605</v>
      </c>
      <c r="C111" s="53" t="s">
        <v>677</v>
      </c>
      <c r="D111" s="79">
        <v>-0.26</v>
      </c>
    </row>
    <row r="112" spans="2:4" x14ac:dyDescent="0.25">
      <c r="B112" s="78">
        <v>2606</v>
      </c>
      <c r="C112" s="53" t="s">
        <v>35</v>
      </c>
      <c r="D112" s="79">
        <v>0.49</v>
      </c>
    </row>
    <row r="113" spans="2:4" x14ac:dyDescent="0.25">
      <c r="B113" s="78">
        <v>2607</v>
      </c>
      <c r="C113" s="53" t="s">
        <v>408</v>
      </c>
      <c r="D113" s="79">
        <v>0.61</v>
      </c>
    </row>
    <row r="114" spans="2:4" x14ac:dyDescent="0.25">
      <c r="B114" s="78">
        <v>2608</v>
      </c>
      <c r="C114" s="53" t="s">
        <v>415</v>
      </c>
      <c r="D114" s="79">
        <v>0.54</v>
      </c>
    </row>
    <row r="115" spans="2:4" x14ac:dyDescent="0.25">
      <c r="B115" s="78">
        <v>2609</v>
      </c>
      <c r="C115" s="53" t="s">
        <v>678</v>
      </c>
      <c r="D115" s="79">
        <v>0.37</v>
      </c>
    </row>
    <row r="116" spans="2:4" x14ac:dyDescent="0.25">
      <c r="B116" s="78">
        <v>2610</v>
      </c>
      <c r="C116" s="53" t="s">
        <v>679</v>
      </c>
      <c r="D116" s="79">
        <v>0.81</v>
      </c>
    </row>
    <row r="117" spans="2:4" x14ac:dyDescent="0.25">
      <c r="B117" s="78">
        <v>2611</v>
      </c>
      <c r="C117" s="53" t="s">
        <v>416</v>
      </c>
      <c r="D117" s="79">
        <v>7.0000000000000007E-2</v>
      </c>
    </row>
    <row r="118" spans="2:4" x14ac:dyDescent="0.25">
      <c r="B118" s="78">
        <v>2612</v>
      </c>
      <c r="C118" s="53" t="s">
        <v>410</v>
      </c>
      <c r="D118" s="79">
        <v>0.31</v>
      </c>
    </row>
    <row r="119" spans="2:4" x14ac:dyDescent="0.25">
      <c r="B119" s="78">
        <v>2613</v>
      </c>
      <c r="C119" s="53" t="s">
        <v>411</v>
      </c>
      <c r="D119" s="79">
        <v>0.45</v>
      </c>
    </row>
    <row r="120" spans="2:4" x14ac:dyDescent="0.25">
      <c r="B120" s="78">
        <v>2614</v>
      </c>
      <c r="C120" s="53" t="s">
        <v>424</v>
      </c>
      <c r="D120" s="79">
        <v>0.69</v>
      </c>
    </row>
    <row r="121" spans="2:4" x14ac:dyDescent="0.25">
      <c r="B121" s="78">
        <v>3110</v>
      </c>
      <c r="C121" s="53" t="s">
        <v>680</v>
      </c>
      <c r="D121" s="79">
        <v>0.4</v>
      </c>
    </row>
    <row r="122" spans="2:4" x14ac:dyDescent="0.25">
      <c r="B122" s="78">
        <v>3111</v>
      </c>
      <c r="C122" s="53" t="s">
        <v>45</v>
      </c>
      <c r="D122" s="79">
        <v>0.52</v>
      </c>
    </row>
    <row r="123" spans="2:4" x14ac:dyDescent="0.25">
      <c r="B123" s="78">
        <v>3112</v>
      </c>
      <c r="C123" s="53" t="s">
        <v>458</v>
      </c>
      <c r="D123" s="79">
        <v>0.84</v>
      </c>
    </row>
    <row r="124" spans="2:4" x14ac:dyDescent="0.25">
      <c r="B124" s="78">
        <v>3113</v>
      </c>
      <c r="C124" s="53" t="s">
        <v>681</v>
      </c>
      <c r="D124" s="79">
        <v>0.67</v>
      </c>
    </row>
    <row r="125" spans="2:4" x14ac:dyDescent="0.25">
      <c r="B125" s="78">
        <v>3114</v>
      </c>
      <c r="C125" s="53" t="s">
        <v>457</v>
      </c>
      <c r="D125" s="79">
        <v>0.79</v>
      </c>
    </row>
    <row r="126" spans="2:4" x14ac:dyDescent="0.25">
      <c r="B126" s="78">
        <v>3115</v>
      </c>
      <c r="C126" s="53" t="s">
        <v>465</v>
      </c>
      <c r="D126" s="79">
        <v>0.75</v>
      </c>
    </row>
    <row r="127" spans="2:4" x14ac:dyDescent="0.25">
      <c r="B127" s="78">
        <v>3116</v>
      </c>
      <c r="C127" s="53" t="s">
        <v>453</v>
      </c>
      <c r="D127" s="79">
        <v>0.36</v>
      </c>
    </row>
    <row r="128" spans="2:4" x14ac:dyDescent="0.25">
      <c r="B128" s="78">
        <v>3117</v>
      </c>
      <c r="C128" s="53" t="s">
        <v>460</v>
      </c>
      <c r="D128" s="79">
        <v>-0.12</v>
      </c>
    </row>
    <row r="129" spans="2:4" x14ac:dyDescent="0.25">
      <c r="B129" s="78">
        <v>3121</v>
      </c>
      <c r="C129" s="53" t="s">
        <v>448</v>
      </c>
      <c r="D129" s="79">
        <v>0.32</v>
      </c>
    </row>
    <row r="130" spans="2:4" x14ac:dyDescent="0.25">
      <c r="B130" s="78">
        <v>3122</v>
      </c>
      <c r="C130" s="53" t="s">
        <v>682</v>
      </c>
      <c r="D130" s="79">
        <v>0.7</v>
      </c>
    </row>
    <row r="131" spans="2:4" x14ac:dyDescent="0.25">
      <c r="B131" s="78">
        <v>3123</v>
      </c>
      <c r="C131" s="53" t="s">
        <v>683</v>
      </c>
      <c r="D131" s="79">
        <v>0.42</v>
      </c>
    </row>
    <row r="132" spans="2:4" x14ac:dyDescent="0.25">
      <c r="B132" s="78">
        <v>3124</v>
      </c>
      <c r="C132" s="53" t="s">
        <v>462</v>
      </c>
      <c r="D132" s="79">
        <v>0.21</v>
      </c>
    </row>
    <row r="133" spans="2:4" x14ac:dyDescent="0.25">
      <c r="B133" s="78">
        <v>3125</v>
      </c>
      <c r="C133" s="53" t="s">
        <v>452</v>
      </c>
      <c r="D133" s="79">
        <v>0.62</v>
      </c>
    </row>
    <row r="134" spans="2:4" x14ac:dyDescent="0.25">
      <c r="B134" s="78">
        <v>3126</v>
      </c>
      <c r="C134" s="53" t="s">
        <v>684</v>
      </c>
      <c r="D134" s="79">
        <v>0.44</v>
      </c>
    </row>
    <row r="135" spans="2:4" x14ac:dyDescent="0.25">
      <c r="B135" s="78">
        <v>3127</v>
      </c>
      <c r="C135" s="53" t="s">
        <v>685</v>
      </c>
      <c r="D135" s="79">
        <v>0.54</v>
      </c>
    </row>
    <row r="136" spans="2:4" x14ac:dyDescent="0.25">
      <c r="B136" s="78">
        <v>4101</v>
      </c>
      <c r="C136" s="53" t="s">
        <v>686</v>
      </c>
      <c r="D136" s="79">
        <v>1.01</v>
      </c>
    </row>
    <row r="137" spans="2:4" x14ac:dyDescent="0.25">
      <c r="B137" s="78">
        <v>4102</v>
      </c>
      <c r="C137" s="53" t="s">
        <v>687</v>
      </c>
      <c r="D137" s="79">
        <v>0.28999999999999998</v>
      </c>
    </row>
    <row r="138" spans="2:4" x14ac:dyDescent="0.25">
      <c r="B138" s="78">
        <v>4103</v>
      </c>
      <c r="C138" s="53" t="s">
        <v>479</v>
      </c>
      <c r="D138" s="79">
        <v>0.75</v>
      </c>
    </row>
    <row r="139" spans="2:4" x14ac:dyDescent="0.25">
      <c r="B139" s="78">
        <v>4104</v>
      </c>
      <c r="C139" s="53" t="s">
        <v>466</v>
      </c>
      <c r="D139" s="79">
        <v>0.38</v>
      </c>
    </row>
    <row r="140" spans="2:4" x14ac:dyDescent="0.25">
      <c r="B140" s="78">
        <v>4105</v>
      </c>
      <c r="C140" s="53" t="s">
        <v>688</v>
      </c>
      <c r="D140" s="79">
        <v>0.79</v>
      </c>
    </row>
    <row r="141" spans="2:4" x14ac:dyDescent="0.25">
      <c r="B141" s="78">
        <v>4106</v>
      </c>
      <c r="C141" s="53" t="s">
        <v>491</v>
      </c>
      <c r="D141" s="79">
        <v>0.5</v>
      </c>
    </row>
    <row r="142" spans="2:4" x14ac:dyDescent="0.25">
      <c r="B142" s="78">
        <v>4107</v>
      </c>
      <c r="C142" s="53" t="s">
        <v>477</v>
      </c>
      <c r="D142" s="79">
        <v>0.86</v>
      </c>
    </row>
    <row r="143" spans="2:4" x14ac:dyDescent="0.25">
      <c r="B143" s="78">
        <v>4108</v>
      </c>
      <c r="C143" s="53" t="s">
        <v>475</v>
      </c>
      <c r="D143" s="79">
        <v>1.28</v>
      </c>
    </row>
    <row r="144" spans="2:4" x14ac:dyDescent="0.25">
      <c r="B144" s="78">
        <v>4109</v>
      </c>
      <c r="C144" s="53" t="s">
        <v>485</v>
      </c>
      <c r="D144" s="79">
        <v>0.56000000000000005</v>
      </c>
    </row>
    <row r="145" spans="2:4" x14ac:dyDescent="0.25">
      <c r="B145" s="78">
        <v>4110</v>
      </c>
      <c r="C145" s="53" t="s">
        <v>486</v>
      </c>
      <c r="D145" s="79">
        <v>0.9</v>
      </c>
    </row>
    <row r="146" spans="2:4" x14ac:dyDescent="0.25">
      <c r="B146" s="78">
        <v>4111</v>
      </c>
      <c r="C146" s="53" t="s">
        <v>489</v>
      </c>
      <c r="D146" s="79">
        <v>1.1100000000000001</v>
      </c>
    </row>
    <row r="147" spans="2:4" x14ac:dyDescent="0.25">
      <c r="B147" s="78">
        <v>4112</v>
      </c>
      <c r="C147" s="53" t="s">
        <v>474</v>
      </c>
      <c r="D147" s="79">
        <v>0.66</v>
      </c>
    </row>
    <row r="148" spans="2:4" x14ac:dyDescent="0.25">
      <c r="B148" s="78">
        <v>4113</v>
      </c>
      <c r="C148" s="53" t="s">
        <v>481</v>
      </c>
      <c r="D148" s="79">
        <v>0.75</v>
      </c>
    </row>
    <row r="149" spans="2:4" x14ac:dyDescent="0.25">
      <c r="B149" s="78">
        <v>4114</v>
      </c>
      <c r="C149" s="53" t="s">
        <v>483</v>
      </c>
      <c r="D149" s="79">
        <v>0.85</v>
      </c>
    </row>
    <row r="150" spans="2:4" x14ac:dyDescent="0.25">
      <c r="B150" s="78">
        <v>4115</v>
      </c>
      <c r="C150" s="53" t="s">
        <v>689</v>
      </c>
      <c r="D150" s="79">
        <v>0.7</v>
      </c>
    </row>
    <row r="151" spans="2:4" x14ac:dyDescent="0.25">
      <c r="B151" s="78">
        <v>4201</v>
      </c>
      <c r="C151" s="53" t="s">
        <v>476</v>
      </c>
      <c r="D151" s="79">
        <v>0.83</v>
      </c>
    </row>
    <row r="152" spans="2:4" x14ac:dyDescent="0.25">
      <c r="B152" s="78">
        <v>4202</v>
      </c>
      <c r="C152" s="53" t="s">
        <v>690</v>
      </c>
      <c r="D152" s="79">
        <v>0.92</v>
      </c>
    </row>
    <row r="153" spans="2:4" x14ac:dyDescent="0.25">
      <c r="B153" s="78">
        <v>4203</v>
      </c>
      <c r="C153" s="53" t="s">
        <v>691</v>
      </c>
      <c r="D153" s="79">
        <v>1.02</v>
      </c>
    </row>
    <row r="154" spans="2:4" x14ac:dyDescent="0.25">
      <c r="B154" s="78">
        <v>4204</v>
      </c>
      <c r="C154" s="53" t="s">
        <v>488</v>
      </c>
      <c r="D154" s="79">
        <v>0.89</v>
      </c>
    </row>
    <row r="155" spans="2:4" x14ac:dyDescent="0.25">
      <c r="B155" s="78">
        <v>4205</v>
      </c>
      <c r="C155" s="53" t="s">
        <v>26</v>
      </c>
      <c r="D155" s="79">
        <v>1.2</v>
      </c>
    </row>
    <row r="156" spans="2:4" x14ac:dyDescent="0.25">
      <c r="B156" s="78">
        <v>4206</v>
      </c>
      <c r="C156" s="53" t="s">
        <v>692</v>
      </c>
      <c r="D156" s="79">
        <v>0.96</v>
      </c>
    </row>
    <row r="157" spans="2:4" x14ac:dyDescent="0.25">
      <c r="B157" s="78">
        <v>4207</v>
      </c>
      <c r="C157" s="53" t="s">
        <v>472</v>
      </c>
      <c r="D157" s="79">
        <v>1.2</v>
      </c>
    </row>
    <row r="158" spans="2:4" x14ac:dyDescent="0.25">
      <c r="B158" s="78">
        <v>4208</v>
      </c>
      <c r="C158" s="53" t="s">
        <v>478</v>
      </c>
      <c r="D158" s="79">
        <v>1.65</v>
      </c>
    </row>
    <row r="159" spans="2:4" x14ac:dyDescent="0.25">
      <c r="B159" s="78">
        <v>4209</v>
      </c>
      <c r="C159" s="53" t="s">
        <v>484</v>
      </c>
      <c r="D159" s="79">
        <v>1.29</v>
      </c>
    </row>
    <row r="160" spans="2:4" x14ac:dyDescent="0.25">
      <c r="B160" s="78">
        <v>4301</v>
      </c>
      <c r="C160" s="53" t="s">
        <v>414</v>
      </c>
      <c r="D160" s="79">
        <v>0.49</v>
      </c>
    </row>
    <row r="161" spans="2:4" x14ac:dyDescent="0.25">
      <c r="B161" s="78">
        <v>4302</v>
      </c>
      <c r="C161" s="53" t="s">
        <v>693</v>
      </c>
      <c r="D161" s="79">
        <v>1.67</v>
      </c>
    </row>
    <row r="162" spans="2:4" x14ac:dyDescent="0.25">
      <c r="B162" s="78">
        <v>4303</v>
      </c>
      <c r="C162" s="53" t="s">
        <v>694</v>
      </c>
      <c r="D162" s="79">
        <v>1.84</v>
      </c>
    </row>
    <row r="163" spans="2:4" x14ac:dyDescent="0.25">
      <c r="B163" s="78">
        <v>4304</v>
      </c>
      <c r="C163" s="53" t="s">
        <v>422</v>
      </c>
      <c r="D163" s="79">
        <v>1.1399999999999999</v>
      </c>
    </row>
    <row r="164" spans="2:4" x14ac:dyDescent="0.25">
      <c r="B164" s="78">
        <v>4305</v>
      </c>
      <c r="C164" s="53" t="s">
        <v>420</v>
      </c>
      <c r="D164" s="79">
        <v>0.31</v>
      </c>
    </row>
    <row r="165" spans="2:4" x14ac:dyDescent="0.25">
      <c r="B165" s="78">
        <v>4306</v>
      </c>
      <c r="C165" s="53" t="s">
        <v>421</v>
      </c>
      <c r="D165" s="79">
        <v>0.43</v>
      </c>
    </row>
    <row r="166" spans="2:4" x14ac:dyDescent="0.25">
      <c r="B166" s="78">
        <v>4307</v>
      </c>
      <c r="C166" s="53" t="s">
        <v>423</v>
      </c>
      <c r="D166" s="79">
        <v>1.49</v>
      </c>
    </row>
    <row r="167" spans="2:4" x14ac:dyDescent="0.25">
      <c r="B167" s="78">
        <v>4308</v>
      </c>
      <c r="C167" s="53" t="s">
        <v>695</v>
      </c>
      <c r="D167" s="79">
        <v>0.69</v>
      </c>
    </row>
    <row r="168" spans="2:4" x14ac:dyDescent="0.25">
      <c r="B168" s="78">
        <v>4309</v>
      </c>
      <c r="C168" s="53" t="s">
        <v>425</v>
      </c>
      <c r="D168" s="79">
        <v>0.12</v>
      </c>
    </row>
    <row r="169" spans="2:4" x14ac:dyDescent="0.25">
      <c r="B169" s="78">
        <v>5201</v>
      </c>
      <c r="C169" s="53" t="s">
        <v>493</v>
      </c>
      <c r="D169" s="79">
        <v>1.46</v>
      </c>
    </row>
    <row r="170" spans="2:4" x14ac:dyDescent="0.25">
      <c r="B170" s="78">
        <v>5202</v>
      </c>
      <c r="C170" s="53" t="s">
        <v>498</v>
      </c>
      <c r="D170" s="79">
        <v>1.32</v>
      </c>
    </row>
    <row r="171" spans="2:4" x14ac:dyDescent="0.25">
      <c r="B171" s="78">
        <v>5203</v>
      </c>
      <c r="C171" s="53" t="s">
        <v>34</v>
      </c>
      <c r="D171" s="79">
        <v>1.28</v>
      </c>
    </row>
    <row r="172" spans="2:4" x14ac:dyDescent="0.25">
      <c r="B172" s="78">
        <v>5204</v>
      </c>
      <c r="C172" s="53" t="s">
        <v>508</v>
      </c>
      <c r="D172" s="79">
        <v>2.04</v>
      </c>
    </row>
    <row r="173" spans="2:4" x14ac:dyDescent="0.25">
      <c r="B173" s="78">
        <v>5205</v>
      </c>
      <c r="C173" s="53" t="s">
        <v>495</v>
      </c>
      <c r="D173" s="79">
        <v>1.1299999999999999</v>
      </c>
    </row>
    <row r="174" spans="2:4" x14ac:dyDescent="0.25">
      <c r="B174" s="78">
        <v>5206</v>
      </c>
      <c r="C174" s="53" t="s">
        <v>499</v>
      </c>
      <c r="D174" s="79">
        <v>1.23</v>
      </c>
    </row>
    <row r="175" spans="2:4" x14ac:dyDescent="0.25">
      <c r="B175" s="78">
        <v>5207</v>
      </c>
      <c r="C175" s="53" t="s">
        <v>509</v>
      </c>
      <c r="D175" s="79">
        <v>1.25</v>
      </c>
    </row>
    <row r="176" spans="2:4" x14ac:dyDescent="0.25">
      <c r="B176" s="78">
        <v>5208</v>
      </c>
      <c r="C176" s="53" t="s">
        <v>696</v>
      </c>
      <c r="D176" s="79">
        <v>1.35</v>
      </c>
    </row>
    <row r="177" spans="2:4" x14ac:dyDescent="0.25">
      <c r="B177" s="78">
        <v>5209</v>
      </c>
      <c r="C177" s="53" t="s">
        <v>504</v>
      </c>
      <c r="D177" s="79">
        <v>1.29</v>
      </c>
    </row>
    <row r="178" spans="2:4" x14ac:dyDescent="0.25">
      <c r="B178" s="78">
        <v>5210</v>
      </c>
      <c r="C178" s="53" t="s">
        <v>41</v>
      </c>
      <c r="D178" s="79">
        <v>1.03</v>
      </c>
    </row>
    <row r="179" spans="2:4" x14ac:dyDescent="0.25">
      <c r="B179" s="78">
        <v>5211</v>
      </c>
      <c r="C179" s="53" t="s">
        <v>501</v>
      </c>
      <c r="D179" s="79">
        <v>1.1100000000000001</v>
      </c>
    </row>
    <row r="180" spans="2:4" x14ac:dyDescent="0.25">
      <c r="B180" s="78">
        <v>5212</v>
      </c>
      <c r="C180" s="53" t="s">
        <v>502</v>
      </c>
      <c r="D180" s="79">
        <v>1.57</v>
      </c>
    </row>
    <row r="181" spans="2:4" x14ac:dyDescent="0.25">
      <c r="B181" s="78">
        <v>5213</v>
      </c>
      <c r="C181" s="53" t="s">
        <v>505</v>
      </c>
      <c r="D181" s="79">
        <v>1.2</v>
      </c>
    </row>
    <row r="182" spans="2:4" x14ac:dyDescent="0.25">
      <c r="B182" s="78">
        <v>5214</v>
      </c>
      <c r="C182" s="53" t="s">
        <v>43</v>
      </c>
      <c r="D182" s="79">
        <v>1.02</v>
      </c>
    </row>
    <row r="183" spans="2:4" x14ac:dyDescent="0.25">
      <c r="B183" s="78">
        <v>5215</v>
      </c>
      <c r="C183" s="53" t="s">
        <v>496</v>
      </c>
      <c r="D183" s="79">
        <v>1.81</v>
      </c>
    </row>
    <row r="184" spans="2:4" x14ac:dyDescent="0.25">
      <c r="B184" s="78">
        <v>5216</v>
      </c>
      <c r="C184" s="53" t="s">
        <v>500</v>
      </c>
      <c r="D184" s="79">
        <v>1.1100000000000001</v>
      </c>
    </row>
    <row r="185" spans="2:4" x14ac:dyDescent="0.25">
      <c r="B185" s="78">
        <v>5217</v>
      </c>
      <c r="C185" s="53" t="s">
        <v>697</v>
      </c>
      <c r="D185" s="79">
        <v>1.24</v>
      </c>
    </row>
    <row r="186" spans="2:4" x14ac:dyDescent="0.25">
      <c r="B186" s="78">
        <v>5218</v>
      </c>
      <c r="C186" s="53" t="s">
        <v>503</v>
      </c>
      <c r="D186" s="79">
        <v>1.1200000000000001</v>
      </c>
    </row>
    <row r="187" spans="2:4" x14ac:dyDescent="0.25">
      <c r="B187" s="78">
        <v>5219</v>
      </c>
      <c r="C187" s="53" t="s">
        <v>29</v>
      </c>
      <c r="D187" s="79">
        <v>1.54</v>
      </c>
    </row>
    <row r="188" spans="2:4" x14ac:dyDescent="0.25">
      <c r="B188" s="78">
        <v>5301</v>
      </c>
      <c r="C188" s="53" t="s">
        <v>514</v>
      </c>
      <c r="D188" s="79">
        <v>1.43</v>
      </c>
    </row>
    <row r="189" spans="2:4" x14ac:dyDescent="0.25">
      <c r="B189" s="78">
        <v>5302</v>
      </c>
      <c r="C189" s="53" t="s">
        <v>516</v>
      </c>
      <c r="D189" s="79">
        <v>0.9</v>
      </c>
    </row>
    <row r="190" spans="2:4" x14ac:dyDescent="0.25">
      <c r="B190" s="78">
        <v>5303</v>
      </c>
      <c r="C190" s="53" t="s">
        <v>518</v>
      </c>
      <c r="D190" s="79">
        <v>0.99</v>
      </c>
    </row>
    <row r="191" spans="2:4" x14ac:dyDescent="0.25">
      <c r="B191" s="78">
        <v>5304</v>
      </c>
      <c r="C191" s="53" t="s">
        <v>698</v>
      </c>
      <c r="D191" s="79">
        <v>1.1299999999999999</v>
      </c>
    </row>
    <row r="192" spans="2:4" x14ac:dyDescent="0.25">
      <c r="B192" s="78">
        <v>5305</v>
      </c>
      <c r="C192" s="53" t="s">
        <v>522</v>
      </c>
      <c r="D192" s="79">
        <v>0.76</v>
      </c>
    </row>
    <row r="193" spans="2:4" x14ac:dyDescent="0.25">
      <c r="B193" s="78">
        <v>5306</v>
      </c>
      <c r="C193" s="53" t="s">
        <v>513</v>
      </c>
      <c r="D193" s="79">
        <v>0.8</v>
      </c>
    </row>
    <row r="194" spans="2:4" x14ac:dyDescent="0.25">
      <c r="B194" s="78">
        <v>5307</v>
      </c>
      <c r="C194" s="53" t="s">
        <v>53</v>
      </c>
      <c r="D194" s="79">
        <v>0.83</v>
      </c>
    </row>
    <row r="195" spans="2:4" x14ac:dyDescent="0.25">
      <c r="B195" s="78">
        <v>5308</v>
      </c>
      <c r="C195" s="53" t="s">
        <v>520</v>
      </c>
      <c r="D195" s="79">
        <v>0.86</v>
      </c>
    </row>
    <row r="196" spans="2:4" x14ac:dyDescent="0.25">
      <c r="B196" s="78">
        <v>5309</v>
      </c>
      <c r="C196" s="53" t="s">
        <v>521</v>
      </c>
      <c r="D196" s="79">
        <v>0.99</v>
      </c>
    </row>
    <row r="197" spans="2:4" x14ac:dyDescent="0.25">
      <c r="B197" s="78">
        <v>5310</v>
      </c>
      <c r="C197" s="53" t="s">
        <v>515</v>
      </c>
      <c r="D197" s="79">
        <v>1.03</v>
      </c>
    </row>
    <row r="198" spans="2:4" x14ac:dyDescent="0.25">
      <c r="B198" s="78">
        <v>5311</v>
      </c>
      <c r="C198" s="53" t="s">
        <v>344</v>
      </c>
      <c r="D198" s="79">
        <v>1.32</v>
      </c>
    </row>
    <row r="199" spans="2:4" x14ac:dyDescent="0.25">
      <c r="B199" s="78">
        <v>5312</v>
      </c>
      <c r="C199" s="53" t="s">
        <v>39</v>
      </c>
      <c r="D199" s="79">
        <v>1.37</v>
      </c>
    </row>
    <row r="200" spans="2:4" x14ac:dyDescent="0.25">
      <c r="B200" s="78">
        <v>5313</v>
      </c>
      <c r="C200" s="53" t="s">
        <v>523</v>
      </c>
      <c r="D200" s="79">
        <v>1.5</v>
      </c>
    </row>
    <row r="201" spans="2:4" x14ac:dyDescent="0.25">
      <c r="B201" s="78">
        <v>5314</v>
      </c>
      <c r="C201" s="53" t="s">
        <v>55</v>
      </c>
      <c r="D201" s="79">
        <v>1.41</v>
      </c>
    </row>
    <row r="202" spans="2:4" x14ac:dyDescent="0.25">
      <c r="B202" s="78">
        <v>5315</v>
      </c>
      <c r="C202" s="53" t="s">
        <v>519</v>
      </c>
      <c r="D202" s="79">
        <v>0.9</v>
      </c>
    </row>
    <row r="203" spans="2:4" x14ac:dyDescent="0.25">
      <c r="B203" s="78">
        <v>5316</v>
      </c>
      <c r="C203" s="53" t="s">
        <v>57</v>
      </c>
      <c r="D203" s="79">
        <v>0.74</v>
      </c>
    </row>
    <row r="204" spans="2:4" x14ac:dyDescent="0.25">
      <c r="B204" s="78">
        <v>5317</v>
      </c>
      <c r="C204" s="53" t="s">
        <v>699</v>
      </c>
      <c r="D204" s="79">
        <v>0.83</v>
      </c>
    </row>
    <row r="205" spans="2:4" x14ac:dyDescent="0.25">
      <c r="B205" s="78">
        <v>5318</v>
      </c>
      <c r="C205" s="53" t="s">
        <v>524</v>
      </c>
      <c r="D205" s="79">
        <v>1.05</v>
      </c>
    </row>
    <row r="206" spans="2:4" x14ac:dyDescent="0.25">
      <c r="B206" s="78">
        <v>5401</v>
      </c>
      <c r="C206" s="53" t="s">
        <v>700</v>
      </c>
      <c r="D206" s="79">
        <v>1.01</v>
      </c>
    </row>
    <row r="207" spans="2:4" x14ac:dyDescent="0.25">
      <c r="B207" s="78">
        <v>5402</v>
      </c>
      <c r="C207" s="53" t="s">
        <v>532</v>
      </c>
      <c r="D207" s="79">
        <v>1.23</v>
      </c>
    </row>
    <row r="208" spans="2:4" x14ac:dyDescent="0.25">
      <c r="B208" s="78">
        <v>5403</v>
      </c>
      <c r="C208" s="53" t="s">
        <v>527</v>
      </c>
      <c r="D208" s="79">
        <v>0.91</v>
      </c>
    </row>
    <row r="209" spans="2:4" x14ac:dyDescent="0.25">
      <c r="B209" s="78">
        <v>5404</v>
      </c>
      <c r="C209" s="53" t="s">
        <v>701</v>
      </c>
      <c r="D209" s="79">
        <v>1.1200000000000001</v>
      </c>
    </row>
    <row r="210" spans="2:4" x14ac:dyDescent="0.25">
      <c r="B210" s="78">
        <v>5405</v>
      </c>
      <c r="C210" s="53" t="s">
        <v>48</v>
      </c>
      <c r="D210" s="79">
        <v>1.1399999999999999</v>
      </c>
    </row>
    <row r="211" spans="2:4" x14ac:dyDescent="0.25">
      <c r="B211" s="78">
        <v>5406</v>
      </c>
      <c r="C211" s="53" t="s">
        <v>702</v>
      </c>
      <c r="D211" s="79">
        <v>0.81</v>
      </c>
    </row>
    <row r="212" spans="2:4" x14ac:dyDescent="0.25">
      <c r="B212" s="78">
        <v>5407</v>
      </c>
      <c r="C212" s="53" t="s">
        <v>547</v>
      </c>
      <c r="D212" s="79">
        <v>1.39</v>
      </c>
    </row>
    <row r="213" spans="2:4" x14ac:dyDescent="0.25">
      <c r="B213" s="78">
        <v>5408</v>
      </c>
      <c r="C213" s="53" t="s">
        <v>546</v>
      </c>
      <c r="D213" s="79">
        <v>1.39</v>
      </c>
    </row>
    <row r="214" spans="2:4" x14ac:dyDescent="0.25">
      <c r="B214" s="78">
        <v>5409</v>
      </c>
      <c r="C214" s="53" t="s">
        <v>535</v>
      </c>
      <c r="D214" s="79">
        <v>1.41</v>
      </c>
    </row>
    <row r="215" spans="2:4" x14ac:dyDescent="0.25">
      <c r="B215" s="78">
        <v>5410</v>
      </c>
      <c r="C215" s="53" t="s">
        <v>56</v>
      </c>
      <c r="D215" s="79">
        <v>0.66</v>
      </c>
    </row>
    <row r="216" spans="2:4" x14ac:dyDescent="0.25">
      <c r="B216" s="78">
        <v>5411</v>
      </c>
      <c r="C216" s="53" t="s">
        <v>703</v>
      </c>
      <c r="D216" s="79">
        <v>1.22</v>
      </c>
    </row>
    <row r="217" spans="2:4" x14ac:dyDescent="0.25">
      <c r="B217" s="78">
        <v>5412</v>
      </c>
      <c r="C217" s="53" t="s">
        <v>530</v>
      </c>
      <c r="D217" s="79">
        <v>1</v>
      </c>
    </row>
    <row r="218" spans="2:4" x14ac:dyDescent="0.25">
      <c r="B218" s="78">
        <v>5413</v>
      </c>
      <c r="C218" s="53" t="s">
        <v>545</v>
      </c>
      <c r="D218" s="79">
        <v>0.75</v>
      </c>
    </row>
    <row r="219" spans="2:4" x14ac:dyDescent="0.25">
      <c r="B219" s="78">
        <v>7201</v>
      </c>
      <c r="C219" s="53" t="s">
        <v>529</v>
      </c>
      <c r="D219" s="79">
        <v>0.96</v>
      </c>
    </row>
    <row r="220" spans="2:4" x14ac:dyDescent="0.25">
      <c r="B220" s="78">
        <v>7202</v>
      </c>
      <c r="C220" s="53" t="s">
        <v>544</v>
      </c>
      <c r="D220" s="79">
        <v>0.64</v>
      </c>
    </row>
    <row r="221" spans="2:4" x14ac:dyDescent="0.25">
      <c r="B221" s="78">
        <v>7203</v>
      </c>
      <c r="C221" s="53" t="s">
        <v>704</v>
      </c>
      <c r="D221" s="79">
        <v>1.74</v>
      </c>
    </row>
    <row r="222" spans="2:4" x14ac:dyDescent="0.25">
      <c r="B222" s="78">
        <v>7204</v>
      </c>
      <c r="C222" s="53" t="s">
        <v>30</v>
      </c>
      <c r="D222" s="79">
        <v>1.0900000000000001</v>
      </c>
    </row>
    <row r="223" spans="2:4" x14ac:dyDescent="0.25">
      <c r="B223" s="78">
        <v>7205</v>
      </c>
      <c r="C223" s="53" t="s">
        <v>538</v>
      </c>
      <c r="D223" s="79">
        <v>0.65</v>
      </c>
    </row>
    <row r="224" spans="2:4" x14ac:dyDescent="0.25">
      <c r="B224" s="78">
        <v>7206</v>
      </c>
      <c r="C224" s="53" t="s">
        <v>705</v>
      </c>
      <c r="D224" s="79">
        <v>1.1399999999999999</v>
      </c>
    </row>
    <row r="225" spans="2:4" x14ac:dyDescent="0.25">
      <c r="B225" s="78">
        <v>7207</v>
      </c>
      <c r="C225" s="53" t="s">
        <v>536</v>
      </c>
      <c r="D225" s="79">
        <v>0.95</v>
      </c>
    </row>
    <row r="226" spans="2:4" x14ac:dyDescent="0.25">
      <c r="B226" s="78">
        <v>7208</v>
      </c>
      <c r="C226" s="53" t="s">
        <v>533</v>
      </c>
      <c r="D226" s="79">
        <v>1.6</v>
      </c>
    </row>
    <row r="227" spans="2:4" x14ac:dyDescent="0.25">
      <c r="B227" s="78">
        <v>7209</v>
      </c>
      <c r="C227" s="53" t="s">
        <v>525</v>
      </c>
      <c r="D227" s="79">
        <v>0.56000000000000005</v>
      </c>
    </row>
    <row r="228" spans="2:4" x14ac:dyDescent="0.25">
      <c r="B228" s="78">
        <v>7210</v>
      </c>
      <c r="C228" s="53" t="s">
        <v>540</v>
      </c>
      <c r="D228" s="79">
        <v>0.78</v>
      </c>
    </row>
    <row r="229" spans="2:4" x14ac:dyDescent="0.25">
      <c r="B229" s="78">
        <v>7211</v>
      </c>
      <c r="C229" s="53" t="s">
        <v>553</v>
      </c>
      <c r="D229" s="79">
        <v>0.41</v>
      </c>
    </row>
    <row r="230" spans="2:4" x14ac:dyDescent="0.25">
      <c r="B230" s="78">
        <v>7212</v>
      </c>
      <c r="C230" s="53" t="s">
        <v>528</v>
      </c>
      <c r="D230" s="79">
        <v>1.47</v>
      </c>
    </row>
    <row r="231" spans="2:4" x14ac:dyDescent="0.25">
      <c r="B231" s="78">
        <v>7213</v>
      </c>
      <c r="C231" s="53" t="s">
        <v>542</v>
      </c>
      <c r="D231" s="79">
        <v>1.06</v>
      </c>
    </row>
    <row r="232" spans="2:4" x14ac:dyDescent="0.25">
      <c r="B232" s="78">
        <v>7214</v>
      </c>
      <c r="C232" s="53" t="s">
        <v>543</v>
      </c>
      <c r="D232" s="79">
        <v>0.68</v>
      </c>
    </row>
    <row r="233" spans="2:4" x14ac:dyDescent="0.25">
      <c r="B233" s="78">
        <v>7301</v>
      </c>
      <c r="C233" s="53" t="s">
        <v>706</v>
      </c>
      <c r="D233" s="79">
        <v>0.74</v>
      </c>
    </row>
    <row r="234" spans="2:4" x14ac:dyDescent="0.25">
      <c r="B234" s="78">
        <v>7302</v>
      </c>
      <c r="C234" s="53" t="s">
        <v>707</v>
      </c>
      <c r="D234" s="79">
        <v>0.76</v>
      </c>
    </row>
    <row r="235" spans="2:4" x14ac:dyDescent="0.25">
      <c r="B235" s="78">
        <v>7303</v>
      </c>
      <c r="C235" s="53" t="s">
        <v>567</v>
      </c>
      <c r="D235" s="79">
        <v>0.66</v>
      </c>
    </row>
    <row r="236" spans="2:4" x14ac:dyDescent="0.25">
      <c r="B236" s="78">
        <v>7304</v>
      </c>
      <c r="C236" s="53" t="s">
        <v>572</v>
      </c>
      <c r="D236" s="79">
        <v>0.81</v>
      </c>
    </row>
    <row r="237" spans="2:4" x14ac:dyDescent="0.25">
      <c r="B237" s="78">
        <v>7305</v>
      </c>
      <c r="C237" s="53" t="s">
        <v>708</v>
      </c>
      <c r="D237" s="79">
        <v>0.81</v>
      </c>
    </row>
    <row r="238" spans="2:4" x14ac:dyDescent="0.25">
      <c r="B238" s="78">
        <v>7306</v>
      </c>
      <c r="C238" s="53" t="s">
        <v>573</v>
      </c>
      <c r="D238" s="79">
        <v>0.72</v>
      </c>
    </row>
    <row r="239" spans="2:4" x14ac:dyDescent="0.25">
      <c r="B239" s="78">
        <v>7307</v>
      </c>
      <c r="C239" s="53" t="s">
        <v>558</v>
      </c>
      <c r="D239" s="79">
        <v>0.56000000000000005</v>
      </c>
    </row>
    <row r="240" spans="2:4" x14ac:dyDescent="0.25">
      <c r="B240" s="78">
        <v>7308</v>
      </c>
      <c r="C240" s="53" t="s">
        <v>560</v>
      </c>
      <c r="D240" s="79">
        <v>0.66</v>
      </c>
    </row>
    <row r="241" spans="2:4" x14ac:dyDescent="0.25">
      <c r="B241" s="78">
        <v>7309</v>
      </c>
      <c r="C241" s="53" t="s">
        <v>709</v>
      </c>
      <c r="D241" s="79">
        <v>1.45</v>
      </c>
    </row>
    <row r="242" spans="2:4" x14ac:dyDescent="0.25">
      <c r="B242" s="78">
        <v>7310</v>
      </c>
      <c r="C242" s="53" t="s">
        <v>710</v>
      </c>
      <c r="D242" s="79">
        <v>1.58</v>
      </c>
    </row>
    <row r="243" spans="2:4" x14ac:dyDescent="0.25">
      <c r="B243" s="78">
        <v>7311</v>
      </c>
      <c r="C243" s="53" t="s">
        <v>556</v>
      </c>
      <c r="D243" s="79">
        <v>0.63</v>
      </c>
    </row>
    <row r="244" spans="2:4" x14ac:dyDescent="0.25">
      <c r="B244" s="78">
        <v>7312</v>
      </c>
      <c r="C244" s="53" t="s">
        <v>711</v>
      </c>
      <c r="D244" s="79">
        <v>0.45</v>
      </c>
    </row>
    <row r="245" spans="2:4" x14ac:dyDescent="0.25">
      <c r="B245" s="78">
        <v>7313</v>
      </c>
      <c r="C245" s="53" t="s">
        <v>47</v>
      </c>
      <c r="D245" s="79">
        <v>1.08</v>
      </c>
    </row>
    <row r="246" spans="2:4" x14ac:dyDescent="0.25">
      <c r="B246" s="78">
        <v>7401</v>
      </c>
      <c r="C246" s="53" t="s">
        <v>552</v>
      </c>
      <c r="D246" s="79">
        <v>0.79</v>
      </c>
    </row>
    <row r="247" spans="2:4" x14ac:dyDescent="0.25">
      <c r="B247" s="78">
        <v>7402</v>
      </c>
      <c r="C247" s="53" t="s">
        <v>346</v>
      </c>
      <c r="D247" s="79">
        <v>0.89</v>
      </c>
    </row>
    <row r="248" spans="2:4" x14ac:dyDescent="0.25">
      <c r="B248" s="78">
        <v>7403</v>
      </c>
      <c r="C248" s="53" t="s">
        <v>534</v>
      </c>
      <c r="D248" s="79">
        <v>0.22</v>
      </c>
    </row>
    <row r="249" spans="2:4" x14ac:dyDescent="0.25">
      <c r="B249" s="78">
        <v>7404</v>
      </c>
      <c r="C249" s="53" t="s">
        <v>539</v>
      </c>
      <c r="D249" s="79">
        <v>0.77</v>
      </c>
    </row>
    <row r="250" spans="2:4" x14ac:dyDescent="0.25">
      <c r="B250" s="78">
        <v>8201</v>
      </c>
      <c r="C250" s="53" t="s">
        <v>712</v>
      </c>
      <c r="D250" s="79">
        <v>1.1599999999999999</v>
      </c>
    </row>
    <row r="251" spans="2:4" x14ac:dyDescent="0.25">
      <c r="B251" s="78">
        <v>8202</v>
      </c>
      <c r="C251" s="53" t="s">
        <v>713</v>
      </c>
      <c r="D251" s="79">
        <v>0.93</v>
      </c>
    </row>
    <row r="252" spans="2:4" x14ac:dyDescent="0.25">
      <c r="B252" s="78">
        <v>8203</v>
      </c>
      <c r="C252" s="53" t="s">
        <v>594</v>
      </c>
      <c r="D252" s="79">
        <v>1.94</v>
      </c>
    </row>
    <row r="253" spans="2:4" x14ac:dyDescent="0.25">
      <c r="B253" s="78">
        <v>8204</v>
      </c>
      <c r="C253" s="53" t="s">
        <v>714</v>
      </c>
      <c r="D253" s="79">
        <v>1.32</v>
      </c>
    </row>
    <row r="254" spans="2:4" x14ac:dyDescent="0.25">
      <c r="B254" s="78">
        <v>8205</v>
      </c>
      <c r="C254" s="53" t="s">
        <v>577</v>
      </c>
      <c r="D254" s="79">
        <v>1.47</v>
      </c>
    </row>
    <row r="255" spans="2:4" x14ac:dyDescent="0.25">
      <c r="B255" s="78">
        <v>8206</v>
      </c>
      <c r="C255" s="53" t="s">
        <v>591</v>
      </c>
      <c r="D255" s="79">
        <v>0.9</v>
      </c>
    </row>
    <row r="256" spans="2:4" x14ac:dyDescent="0.25">
      <c r="B256" s="78">
        <v>8207</v>
      </c>
      <c r="C256" s="53" t="s">
        <v>715</v>
      </c>
      <c r="D256" s="79">
        <v>0.78</v>
      </c>
    </row>
    <row r="257" spans="2:4" x14ac:dyDescent="0.25">
      <c r="B257" s="78">
        <v>8208</v>
      </c>
      <c r="C257" s="53" t="s">
        <v>600</v>
      </c>
      <c r="D257" s="79">
        <v>0.96</v>
      </c>
    </row>
    <row r="258" spans="2:4" x14ac:dyDescent="0.25">
      <c r="B258" s="78">
        <v>8209</v>
      </c>
      <c r="C258" s="53" t="s">
        <v>581</v>
      </c>
      <c r="D258" s="79">
        <v>1.05</v>
      </c>
    </row>
    <row r="259" spans="2:4" x14ac:dyDescent="0.25">
      <c r="B259" s="78">
        <v>8210</v>
      </c>
      <c r="C259" s="53" t="s">
        <v>584</v>
      </c>
      <c r="D259" s="79">
        <v>0.92</v>
      </c>
    </row>
    <row r="260" spans="2:4" x14ac:dyDescent="0.25">
      <c r="B260" s="78">
        <v>8211</v>
      </c>
      <c r="C260" s="53" t="s">
        <v>716</v>
      </c>
      <c r="D260" s="79">
        <v>0.84</v>
      </c>
    </row>
    <row r="261" spans="2:4" x14ac:dyDescent="0.25">
      <c r="B261" s="78">
        <v>8212</v>
      </c>
      <c r="C261" s="53" t="s">
        <v>595</v>
      </c>
      <c r="D261" s="79">
        <v>0.7</v>
      </c>
    </row>
    <row r="262" spans="2:4" x14ac:dyDescent="0.25">
      <c r="B262" s="78">
        <v>8213</v>
      </c>
      <c r="C262" s="53" t="s">
        <v>603</v>
      </c>
      <c r="D262" s="79">
        <v>0.94</v>
      </c>
    </row>
    <row r="263" spans="2:4" x14ac:dyDescent="0.25">
      <c r="B263" s="78">
        <v>8214</v>
      </c>
      <c r="C263" s="53" t="s">
        <v>31</v>
      </c>
      <c r="D263" s="79">
        <v>1.22</v>
      </c>
    </row>
    <row r="264" spans="2:4" x14ac:dyDescent="0.25">
      <c r="B264" s="78">
        <v>8215</v>
      </c>
      <c r="C264" s="53" t="s">
        <v>717</v>
      </c>
      <c r="D264" s="79">
        <v>2.0699999999999998</v>
      </c>
    </row>
    <row r="265" spans="2:4" x14ac:dyDescent="0.25">
      <c r="B265" s="78">
        <v>8216</v>
      </c>
      <c r="C265" s="53" t="s">
        <v>582</v>
      </c>
      <c r="D265" s="79">
        <v>1.17</v>
      </c>
    </row>
    <row r="266" spans="2:4" x14ac:dyDescent="0.25">
      <c r="B266" s="78">
        <v>8217</v>
      </c>
      <c r="C266" s="53" t="s">
        <v>718</v>
      </c>
      <c r="D266" s="79">
        <v>1.26</v>
      </c>
    </row>
    <row r="267" spans="2:4" x14ac:dyDescent="0.25">
      <c r="B267" s="78">
        <v>8218</v>
      </c>
      <c r="C267" s="53" t="s">
        <v>575</v>
      </c>
      <c r="D267" s="79">
        <v>1.43</v>
      </c>
    </row>
    <row r="268" spans="2:4" x14ac:dyDescent="0.25">
      <c r="B268" s="78">
        <v>8219</v>
      </c>
      <c r="C268" s="53" t="s">
        <v>719</v>
      </c>
      <c r="D268" s="79">
        <v>1.75</v>
      </c>
    </row>
    <row r="269" spans="2:4" x14ac:dyDescent="0.25">
      <c r="B269" s="78">
        <v>8220</v>
      </c>
      <c r="C269" s="53" t="s">
        <v>720</v>
      </c>
      <c r="D269" s="79">
        <v>2.64</v>
      </c>
    </row>
    <row r="270" spans="2:4" x14ac:dyDescent="0.25">
      <c r="B270" s="78">
        <v>8221</v>
      </c>
      <c r="C270" s="53" t="s">
        <v>721</v>
      </c>
      <c r="D270" s="79">
        <v>2.74</v>
      </c>
    </row>
    <row r="271" spans="2:4" x14ac:dyDescent="0.25">
      <c r="B271" s="78">
        <v>8222</v>
      </c>
      <c r="C271" s="53" t="s">
        <v>722</v>
      </c>
      <c r="D271" s="79">
        <v>2.1</v>
      </c>
    </row>
    <row r="272" spans="2:4" x14ac:dyDescent="0.25">
      <c r="B272" s="78">
        <v>8301</v>
      </c>
      <c r="C272" s="53" t="s">
        <v>592</v>
      </c>
      <c r="D272" s="79">
        <v>1.06</v>
      </c>
    </row>
    <row r="273" spans="2:4" x14ac:dyDescent="0.25">
      <c r="B273" s="78">
        <v>8302</v>
      </c>
      <c r="C273" s="53" t="s">
        <v>593</v>
      </c>
      <c r="D273" s="79">
        <v>0.46</v>
      </c>
    </row>
    <row r="274" spans="2:4" x14ac:dyDescent="0.25">
      <c r="B274" s="78">
        <v>8303</v>
      </c>
      <c r="C274" s="53" t="s">
        <v>601</v>
      </c>
      <c r="D274" s="79">
        <v>1.1399999999999999</v>
      </c>
    </row>
    <row r="275" spans="2:4" x14ac:dyDescent="0.25">
      <c r="B275" s="78">
        <v>8304</v>
      </c>
      <c r="C275" s="53" t="s">
        <v>578</v>
      </c>
      <c r="D275" s="79">
        <v>0.57999999999999996</v>
      </c>
    </row>
    <row r="276" spans="2:4" x14ac:dyDescent="0.25">
      <c r="B276" s="78">
        <v>8305</v>
      </c>
      <c r="C276" s="53" t="s">
        <v>723</v>
      </c>
      <c r="D276" s="79">
        <v>0.56999999999999995</v>
      </c>
    </row>
    <row r="277" spans="2:4" x14ac:dyDescent="0.25">
      <c r="B277" s="78">
        <v>8306</v>
      </c>
      <c r="C277" s="53" t="s">
        <v>724</v>
      </c>
      <c r="D277" s="79">
        <v>0.74</v>
      </c>
    </row>
    <row r="278" spans="2:4" x14ac:dyDescent="0.25">
      <c r="B278" s="78">
        <v>8307</v>
      </c>
      <c r="C278" s="53" t="s">
        <v>725</v>
      </c>
      <c r="D278" s="79">
        <v>0.69</v>
      </c>
    </row>
    <row r="279" spans="2:4" x14ac:dyDescent="0.25">
      <c r="B279" s="78">
        <v>8308</v>
      </c>
      <c r="C279" s="53" t="s">
        <v>726</v>
      </c>
      <c r="D279" s="79">
        <v>0.53</v>
      </c>
    </row>
    <row r="280" spans="2:4" x14ac:dyDescent="0.25">
      <c r="B280" s="78">
        <v>8309</v>
      </c>
      <c r="C280" s="53" t="s">
        <v>727</v>
      </c>
      <c r="D280" s="79">
        <v>1.07</v>
      </c>
    </row>
    <row r="281" spans="2:4" x14ac:dyDescent="0.25">
      <c r="B281" s="78">
        <v>8310</v>
      </c>
      <c r="C281" s="53" t="s">
        <v>583</v>
      </c>
      <c r="D281" s="79">
        <v>0.84</v>
      </c>
    </row>
    <row r="282" spans="2:4" x14ac:dyDescent="0.25">
      <c r="B282" s="78">
        <v>8311</v>
      </c>
      <c r="C282" s="53" t="s">
        <v>585</v>
      </c>
      <c r="D282" s="79">
        <v>0.47</v>
      </c>
    </row>
    <row r="283" spans="2:4" x14ac:dyDescent="0.25">
      <c r="B283" s="78">
        <v>8312</v>
      </c>
      <c r="C283" s="53" t="s">
        <v>728</v>
      </c>
      <c r="D283" s="79">
        <v>1.07</v>
      </c>
    </row>
    <row r="284" spans="2:4" x14ac:dyDescent="0.25">
      <c r="B284" s="78">
        <v>9101</v>
      </c>
      <c r="C284" s="53" t="s">
        <v>729</v>
      </c>
      <c r="D284" s="79">
        <v>0.99</v>
      </c>
    </row>
    <row r="285" spans="2:4" x14ac:dyDescent="0.25">
      <c r="B285" s="78">
        <v>9102</v>
      </c>
      <c r="C285" s="53" t="s">
        <v>730</v>
      </c>
      <c r="D285" s="79">
        <v>0.49</v>
      </c>
    </row>
    <row r="286" spans="2:4" x14ac:dyDescent="0.25">
      <c r="B286" s="78">
        <v>9103</v>
      </c>
      <c r="C286" s="53" t="s">
        <v>568</v>
      </c>
      <c r="D286" s="79">
        <v>1.06</v>
      </c>
    </row>
    <row r="287" spans="2:4" x14ac:dyDescent="0.25">
      <c r="B287" s="78">
        <v>9104</v>
      </c>
      <c r="C287" s="53" t="s">
        <v>731</v>
      </c>
      <c r="D287" s="79">
        <v>0.83</v>
      </c>
    </row>
    <row r="288" spans="2:4" x14ac:dyDescent="0.25">
      <c r="B288" s="78">
        <v>9105</v>
      </c>
      <c r="C288" s="53" t="s">
        <v>40</v>
      </c>
      <c r="D288" s="79">
        <v>0.59</v>
      </c>
    </row>
    <row r="289" spans="2:4" x14ac:dyDescent="0.25">
      <c r="B289" s="78">
        <v>9106</v>
      </c>
      <c r="C289" s="53" t="s">
        <v>569</v>
      </c>
      <c r="D289" s="79">
        <v>0.55000000000000004</v>
      </c>
    </row>
    <row r="290" spans="2:4" x14ac:dyDescent="0.25">
      <c r="B290" s="78">
        <v>9107</v>
      </c>
      <c r="C290" s="53" t="s">
        <v>732</v>
      </c>
      <c r="D290" s="79">
        <v>2.44</v>
      </c>
    </row>
    <row r="291" spans="2:4" x14ac:dyDescent="0.25">
      <c r="B291" s="78">
        <v>9108</v>
      </c>
      <c r="C291" s="53" t="s">
        <v>559</v>
      </c>
      <c r="D291" s="79">
        <v>1.31</v>
      </c>
    </row>
    <row r="292" spans="2:4" x14ac:dyDescent="0.25">
      <c r="B292" s="78">
        <v>9109</v>
      </c>
      <c r="C292" s="53" t="s">
        <v>733</v>
      </c>
      <c r="D292" s="79">
        <v>0.98</v>
      </c>
    </row>
    <row r="293" spans="2:4" x14ac:dyDescent="0.25">
      <c r="B293" s="78">
        <v>9110</v>
      </c>
      <c r="C293" s="53" t="s">
        <v>734</v>
      </c>
      <c r="D293" s="79">
        <v>1.19</v>
      </c>
    </row>
    <row r="294" spans="2:4" x14ac:dyDescent="0.25">
      <c r="B294" s="78">
        <v>9111</v>
      </c>
      <c r="C294" s="53" t="s">
        <v>32</v>
      </c>
      <c r="D294" s="79">
        <v>1.22</v>
      </c>
    </row>
    <row r="295" spans="2:4" x14ac:dyDescent="0.25">
      <c r="B295" s="78">
        <v>9112</v>
      </c>
      <c r="C295" s="53" t="s">
        <v>574</v>
      </c>
      <c r="D295" s="79">
        <v>1.38</v>
      </c>
    </row>
    <row r="296" spans="2:4" x14ac:dyDescent="0.25">
      <c r="B296" s="78">
        <v>9113</v>
      </c>
      <c r="C296" s="53" t="s">
        <v>735</v>
      </c>
      <c r="D296" s="79">
        <v>0.7</v>
      </c>
    </row>
    <row r="297" spans="2:4" x14ac:dyDescent="0.25">
      <c r="B297" s="78">
        <v>9114</v>
      </c>
      <c r="C297" s="53" t="s">
        <v>736</v>
      </c>
      <c r="D297" s="79">
        <v>2.09</v>
      </c>
    </row>
    <row r="298" spans="2:4" x14ac:dyDescent="0.25">
      <c r="B298" s="78">
        <v>9115</v>
      </c>
      <c r="C298" s="53" t="s">
        <v>571</v>
      </c>
      <c r="D298" s="79">
        <v>0.79</v>
      </c>
    </row>
    <row r="299" spans="2:4" x14ac:dyDescent="0.25">
      <c r="B299" s="78">
        <v>9116</v>
      </c>
      <c r="C299" s="53" t="s">
        <v>737</v>
      </c>
      <c r="D299" s="79">
        <v>1.41</v>
      </c>
    </row>
    <row r="300" spans="2:4" x14ac:dyDescent="0.25">
      <c r="B300" s="78">
        <v>9301</v>
      </c>
      <c r="C300" s="53" t="s">
        <v>611</v>
      </c>
      <c r="D300" s="79">
        <v>0.73</v>
      </c>
    </row>
    <row r="301" spans="2:4" x14ac:dyDescent="0.25">
      <c r="B301" s="78">
        <v>9302</v>
      </c>
      <c r="C301" s="53" t="s">
        <v>615</v>
      </c>
      <c r="D301" s="79">
        <v>0.84</v>
      </c>
    </row>
    <row r="302" spans="2:4" x14ac:dyDescent="0.25">
      <c r="B302" s="78">
        <v>9303</v>
      </c>
      <c r="C302" s="53" t="s">
        <v>4</v>
      </c>
      <c r="D302" s="79">
        <v>1.69</v>
      </c>
    </row>
    <row r="303" spans="2:4" x14ac:dyDescent="0.25">
      <c r="B303" s="78">
        <v>9304</v>
      </c>
      <c r="C303" s="53" t="s">
        <v>614</v>
      </c>
      <c r="D303" s="79">
        <v>1.05</v>
      </c>
    </row>
    <row r="304" spans="2:4" x14ac:dyDescent="0.25">
      <c r="B304" s="78">
        <v>9305</v>
      </c>
      <c r="C304" s="53" t="s">
        <v>738</v>
      </c>
      <c r="D304" s="79">
        <v>2.11</v>
      </c>
    </row>
    <row r="305" spans="2:4" x14ac:dyDescent="0.25">
      <c r="B305" s="78">
        <v>9306</v>
      </c>
      <c r="C305" s="53" t="s">
        <v>739</v>
      </c>
      <c r="D305" s="79">
        <v>2.73</v>
      </c>
    </row>
    <row r="306" spans="2:4" x14ac:dyDescent="0.25">
      <c r="B306" s="78">
        <v>9307</v>
      </c>
      <c r="C306" s="53" t="s">
        <v>14</v>
      </c>
      <c r="D306" s="79">
        <v>1.91</v>
      </c>
    </row>
    <row r="307" spans="2:4" x14ac:dyDescent="0.25">
      <c r="B307" s="78">
        <v>9308</v>
      </c>
      <c r="C307" s="53" t="s">
        <v>605</v>
      </c>
      <c r="D307" s="79">
        <v>0.77</v>
      </c>
    </row>
    <row r="308" spans="2:4" x14ac:dyDescent="0.25">
      <c r="B308" s="78">
        <v>9309</v>
      </c>
      <c r="C308" s="53" t="s">
        <v>326</v>
      </c>
      <c r="D308" s="79">
        <v>1.87</v>
      </c>
    </row>
    <row r="309" spans="2:4" x14ac:dyDescent="0.25">
      <c r="B309" s="78">
        <v>9310</v>
      </c>
      <c r="C309" s="53" t="s">
        <v>740</v>
      </c>
      <c r="D309" s="79">
        <v>0.91</v>
      </c>
    </row>
    <row r="310" spans="2:4" x14ac:dyDescent="0.25">
      <c r="B310" s="78">
        <v>9311</v>
      </c>
      <c r="C310" s="53" t="s">
        <v>741</v>
      </c>
      <c r="D310" s="79">
        <v>0.7</v>
      </c>
    </row>
    <row r="311" spans="2:4" x14ac:dyDescent="0.25">
      <c r="B311" s="78">
        <v>9312</v>
      </c>
      <c r="C311" s="53" t="s">
        <v>742</v>
      </c>
      <c r="D311" s="79">
        <v>0.64</v>
      </c>
    </row>
    <row r="312" spans="2:4" x14ac:dyDescent="0.25">
      <c r="B312" s="78">
        <v>9313</v>
      </c>
      <c r="C312" s="53" t="s">
        <v>612</v>
      </c>
      <c r="D312" s="79">
        <v>0.76</v>
      </c>
    </row>
    <row r="313" spans="2:4" x14ac:dyDescent="0.25">
      <c r="B313" s="78">
        <v>9314</v>
      </c>
      <c r="C313" s="53" t="s">
        <v>743</v>
      </c>
      <c r="D313" s="79">
        <v>2.0099999999999998</v>
      </c>
    </row>
    <row r="314" spans="2:4" x14ac:dyDescent="0.25">
      <c r="B314" s="78">
        <v>9315</v>
      </c>
      <c r="C314" s="53" t="s">
        <v>617</v>
      </c>
      <c r="D314" s="79">
        <v>0.69</v>
      </c>
    </row>
    <row r="315" spans="2:4" x14ac:dyDescent="0.25">
      <c r="B315" s="78">
        <v>9316</v>
      </c>
      <c r="C315" s="53" t="s">
        <v>744</v>
      </c>
      <c r="D315" s="79">
        <v>1</v>
      </c>
    </row>
    <row r="316" spans="2:4" x14ac:dyDescent="0.25">
      <c r="B316" s="78">
        <v>9317</v>
      </c>
      <c r="C316" s="53" t="s">
        <v>42</v>
      </c>
      <c r="D316" s="79">
        <v>0.83</v>
      </c>
    </row>
    <row r="317" spans="2:4" x14ac:dyDescent="0.25">
      <c r="B317" s="78">
        <v>9401</v>
      </c>
      <c r="C317" s="53" t="s">
        <v>17</v>
      </c>
      <c r="D317" s="79">
        <v>0.94</v>
      </c>
    </row>
    <row r="318" spans="2:4" x14ac:dyDescent="0.25">
      <c r="B318" s="78">
        <v>9402</v>
      </c>
      <c r="C318" s="53" t="s">
        <v>1</v>
      </c>
      <c r="D318" s="79">
        <v>2.94</v>
      </c>
    </row>
    <row r="319" spans="2:4" x14ac:dyDescent="0.25">
      <c r="B319" s="78">
        <v>9403</v>
      </c>
      <c r="C319" s="53" t="s">
        <v>745</v>
      </c>
      <c r="D319" s="79">
        <v>1.8</v>
      </c>
    </row>
    <row r="320" spans="2:4" x14ac:dyDescent="0.25">
      <c r="B320" s="78">
        <v>9404</v>
      </c>
      <c r="C320" s="53" t="s">
        <v>18</v>
      </c>
      <c r="D320" s="79">
        <v>0.64</v>
      </c>
    </row>
    <row r="321" spans="2:4" x14ac:dyDescent="0.25">
      <c r="B321" s="78">
        <v>9405</v>
      </c>
      <c r="C321" s="53" t="s">
        <v>746</v>
      </c>
      <c r="D321" s="79">
        <v>2.5299999999999998</v>
      </c>
    </row>
    <row r="322" spans="2:4" x14ac:dyDescent="0.25">
      <c r="B322" s="78">
        <v>9406</v>
      </c>
      <c r="C322" s="53" t="s">
        <v>19</v>
      </c>
      <c r="D322" s="79">
        <v>0.68</v>
      </c>
    </row>
    <row r="323" spans="2:4" ht="15.75" thickBot="1" x14ac:dyDescent="0.3">
      <c r="B323" s="80">
        <v>9407</v>
      </c>
      <c r="C323" s="57" t="s">
        <v>747</v>
      </c>
      <c r="D323" s="81">
        <v>0.72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13</vt:i4>
      </vt:variant>
    </vt:vector>
  </HeadingPairs>
  <TitlesOfParts>
    <vt:vector size="13" baseType="lpstr">
      <vt:lpstr>Sommaire</vt:lpstr>
      <vt:lpstr>Tableau 1</vt:lpstr>
      <vt:lpstr>Graphique 1</vt:lpstr>
      <vt:lpstr>Carte 1</vt:lpstr>
      <vt:lpstr>Cartes 2 et 3</vt:lpstr>
      <vt:lpstr>Graphiques 2 et 3</vt:lpstr>
      <vt:lpstr>Cartes 4 et 5</vt:lpstr>
      <vt:lpstr>Graphiques 4 et 5</vt:lpstr>
      <vt:lpstr>Carte 6</vt:lpstr>
      <vt:lpstr>Cartes 7 et 8</vt:lpstr>
      <vt:lpstr>Tableau 2</vt:lpstr>
      <vt:lpstr>Cartes 9 et 10</vt:lpstr>
      <vt:lpstr>Cartes 11 et 12</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DHERBECOURT Clement</dc:creator>
  <cp:lastModifiedBy>BOUVART Coline</cp:lastModifiedBy>
  <dcterms:created xsi:type="dcterms:W3CDTF">2021-04-12T08:28:26Z</dcterms:created>
  <dcterms:modified xsi:type="dcterms:W3CDTF">2021-04-16T12:01:29Z</dcterms:modified>
</cp:coreProperties>
</file>