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310" windowWidth="11460" windowHeight="6810"/>
  </bookViews>
  <sheets>
    <sheet name="#LN00040" sheetId="1" r:id="rId1"/>
  </sheets>
  <definedNames>
    <definedName name="IDX" localSheetId="0">'#LN00040'!$A$1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F9" i="1"/>
  <c r="E9" i="1"/>
  <c r="D9" i="1"/>
  <c r="H9" i="1" s="1"/>
  <c r="G9" i="1"/>
  <c r="H11" i="1"/>
  <c r="H10" i="1"/>
  <c r="H8" i="1"/>
  <c r="H7" i="1"/>
  <c r="H6" i="1"/>
  <c r="H5" i="1"/>
  <c r="H4" i="1"/>
  <c r="G11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<sst xmlns="http://schemas.openxmlformats.org/spreadsheetml/2006/main" count="21" uniqueCount="21">
  <si>
    <t>Le Système SAS</t>
  </si>
  <si>
    <t>typx</t>
  </si>
  <si>
    <t>_TYPE_</t>
  </si>
  <si>
    <t>_FREQ_</t>
  </si>
  <si>
    <t>un</t>
  </si>
  <si>
    <t>fracent</t>
  </si>
  <si>
    <t>fracrisp</t>
  </si>
  <si>
    <t>1x</t>
  </si>
  <si>
    <t>2x</t>
  </si>
  <si>
    <t>3a</t>
  </si>
  <si>
    <t>3b</t>
  </si>
  <si>
    <t>M</t>
  </si>
  <si>
    <t>autr</t>
  </si>
  <si>
    <t>scénario central</t>
  </si>
  <si>
    <t>métiers fragiles supplémentaires scénario de crise</t>
  </si>
  <si>
    <t>aire de paris</t>
  </si>
  <si>
    <t>aires de 200 000 à 500 000 h</t>
  </si>
  <si>
    <t>aires de 100 000 à 200 000 h</t>
  </si>
  <si>
    <t>hors aires urbaines</t>
  </si>
  <si>
    <t>aires de plus de 500 000 h (hors Paris)</t>
  </si>
  <si>
    <t>aires de moins de 100 000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</si>
</sst>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'#LN00040'!$A$32</c:f>
              <c:strCache>
                <c:ptCount val="1"/>
                <c:pt idx="0">
                  <c:v>scénario central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'#LN00040'!$A$19:$A$24</c:f>
              <c:strCache>
                <c:ptCount val="6"/>
                <c:pt idx="0">
                  <c:v>aire de paris</c:v>
                </c:pt>
                <c:pt idx="1">
                  <c:v>aires de plus de 500 000 h (hors Paris)</c:v>
                </c:pt>
                <c:pt idx="2">
                  <c:v>aires de 200 000 à 500 000 h</c:v>
                </c:pt>
                <c:pt idx="3">
                  <c:v>aires de 100 000 à 200 000 h</c:v>
                </c:pt>
                <c:pt idx="4">
                  <c:v>aires de moins de 100 000 h</c:v>
                </c:pt>
                <c:pt idx="5">
                  <c:v>hors aires urbaines</c:v>
                </c:pt>
              </c:strCache>
            </c:strRef>
          </c:cat>
          <c:val>
            <c:numRef>
              <c:f>'#LN00040'!$G$4:$G$9</c:f>
              <c:numCache>
                <c:formatCode>General</c:formatCode>
                <c:ptCount val="6"/>
                <c:pt idx="0">
                  <c:v>14.707604802688564</c:v>
                </c:pt>
                <c:pt idx="1">
                  <c:v>18.516749845924682</c:v>
                </c:pt>
                <c:pt idx="2">
                  <c:v>21.121307639145101</c:v>
                </c:pt>
                <c:pt idx="3">
                  <c:v>22.215178435699539</c:v>
                </c:pt>
                <c:pt idx="4">
                  <c:v>22.861896300972408</c:v>
                </c:pt>
                <c:pt idx="5">
                  <c:v>26.680803724727454</c:v>
                </c:pt>
              </c:numCache>
            </c:numRef>
          </c:val>
        </c:ser>
        <c:ser>
          <c:idx val="1"/>
          <c:order val="1"/>
          <c:tx>
            <c:strRef>
              <c:f>'#LN00040'!$A$33</c:f>
              <c:strCache>
                <c:ptCount val="1"/>
                <c:pt idx="0">
                  <c:v>métiers fragiles supplémentaires scénario de crise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'#LN00040'!$A$19:$A$24</c:f>
              <c:strCache>
                <c:ptCount val="6"/>
                <c:pt idx="0">
                  <c:v>aire de paris</c:v>
                </c:pt>
                <c:pt idx="1">
                  <c:v>aires de plus de 500 000 h (hors Paris)</c:v>
                </c:pt>
                <c:pt idx="2">
                  <c:v>aires de 200 000 à 500 000 h</c:v>
                </c:pt>
                <c:pt idx="3">
                  <c:v>aires de 100 000 à 200 000 h</c:v>
                </c:pt>
                <c:pt idx="4">
                  <c:v>aires de moins de 100 000 h</c:v>
                </c:pt>
                <c:pt idx="5">
                  <c:v>hors aires urbaines</c:v>
                </c:pt>
              </c:strCache>
            </c:strRef>
          </c:cat>
          <c:val>
            <c:numRef>
              <c:f>'#LN00040'!$H$4:$H$9</c:f>
              <c:numCache>
                <c:formatCode>General</c:formatCode>
                <c:ptCount val="6"/>
                <c:pt idx="0">
                  <c:v>12.889925274975623</c:v>
                </c:pt>
                <c:pt idx="1">
                  <c:v>15.068689209986893</c:v>
                </c:pt>
                <c:pt idx="2">
                  <c:v>16.106777126931114</c:v>
                </c:pt>
                <c:pt idx="3">
                  <c:v>16.755292943626113</c:v>
                </c:pt>
                <c:pt idx="4">
                  <c:v>16.955740098009716</c:v>
                </c:pt>
                <c:pt idx="5">
                  <c:v>17.443128989547173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377024"/>
        <c:axId val="237378560"/>
      </c:barChart>
      <c:catAx>
        <c:axId val="23737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37378560"/>
        <c:crosses val="autoZero"/>
        <c:auto val="1"/>
        <c:lblAlgn val="ctr"/>
        <c:lblOffset val="100"/>
        <c:noMultiLvlLbl val="0"/>
      </c:catAx>
      <c:valAx>
        <c:axId val="2373785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ysDash"/>
          </a:ln>
        </c:spPr>
        <c:crossAx val="237377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568325</xdr:colOff>
      <xdr:row>13</xdr:row>
      <xdr:rowOff>114300</xdr:rowOff>
    </xdr:from>
    <xdr:to>
      <xdr:col>9</xdr:col>
      <xdr:colOff>657225</xdr:colOff>
      <xdr:row>28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showGridLines="0" tabSelected="1" topLeftCell="A4" workbookViewId="0">
      <selection activeCell="I13" sqref="I13"/>
    </sheetView>
  </sheetViews>
  <sheetFormatPr baseColWidth="10" defaultRowHeight="14.5" x14ac:dyDescent="0.35"/>
  <cols>
    <col min="1" max="1" width="13.453125" bestFit="1" customWidth="1"/>
    <col min="2" max="2" width="6.90625" customWidth="1"/>
    <col min="3" max="3" width="7.81640625" customWidth="1"/>
    <col min="4" max="5" width="10.81640625" customWidth="1"/>
    <col min="6" max="6" width="9.81640625" customWidth="1"/>
  </cols>
  <sheetData>
    <row r="1" spans="1:9" x14ac:dyDescent="0.35">
      <c r="A1" s="1" t="s">
        <v>0</v>
      </c>
    </row>
    <row r="2" spans="1:9" ht="15" thickBot="1" x14ac:dyDescent="0.4">
      <c r="A2" s="2"/>
    </row>
    <row r="3" spans="1:9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9" x14ac:dyDescent="0.35">
      <c r="A4" s="7" t="s">
        <v>7</v>
      </c>
      <c r="B4" s="3">
        <v>1</v>
      </c>
      <c r="C4" s="3">
        <v>2064331</v>
      </c>
      <c r="D4" s="3">
        <v>5771379.8499999996</v>
      </c>
      <c r="E4" s="3">
        <v>848831.74</v>
      </c>
      <c r="F4" s="8">
        <v>743926.55</v>
      </c>
      <c r="G4">
        <f>(E4/D4)*100</f>
        <v>14.707604802688564</v>
      </c>
      <c r="H4">
        <f>(F4/D4)*100</f>
        <v>12.889925274975623</v>
      </c>
    </row>
    <row r="5" spans="1:9" x14ac:dyDescent="0.35">
      <c r="A5" s="7" t="s">
        <v>8</v>
      </c>
      <c r="B5" s="3">
        <v>1</v>
      </c>
      <c r="C5" s="3">
        <v>2052383</v>
      </c>
      <c r="D5" s="3">
        <v>6279201.6399999997</v>
      </c>
      <c r="E5" s="3">
        <v>1162704.06</v>
      </c>
      <c r="F5" s="8">
        <v>946193.38</v>
      </c>
      <c r="G5">
        <f t="shared" ref="G5:G11" si="0">(E5/D5)*100</f>
        <v>18.516749845924682</v>
      </c>
      <c r="H5">
        <f t="shared" ref="H5:H11" si="1">(F5/D5)*100</f>
        <v>15.068689209986893</v>
      </c>
    </row>
    <row r="6" spans="1:9" x14ac:dyDescent="0.35">
      <c r="A6" s="7" t="s">
        <v>9</v>
      </c>
      <c r="B6" s="3">
        <v>1</v>
      </c>
      <c r="C6" s="3">
        <v>1188831</v>
      </c>
      <c r="D6" s="3">
        <v>3835288.06</v>
      </c>
      <c r="E6" s="3">
        <v>810062.99</v>
      </c>
      <c r="F6" s="8">
        <v>617741.30000000005</v>
      </c>
      <c r="G6">
        <f t="shared" si="0"/>
        <v>21.121307639145101</v>
      </c>
      <c r="H6">
        <f t="shared" si="1"/>
        <v>16.106777126931114</v>
      </c>
    </row>
    <row r="7" spans="1:9" x14ac:dyDescent="0.35">
      <c r="A7" s="7" t="s">
        <v>10</v>
      </c>
      <c r="B7" s="3">
        <v>1</v>
      </c>
      <c r="C7" s="3">
        <v>753014</v>
      </c>
      <c r="D7" s="3">
        <v>2432104.12</v>
      </c>
      <c r="E7" s="3">
        <v>540296.27</v>
      </c>
      <c r="F7" s="8">
        <v>407506.17</v>
      </c>
      <c r="G7">
        <f t="shared" si="0"/>
        <v>22.215178435699539</v>
      </c>
      <c r="H7">
        <f t="shared" si="1"/>
        <v>16.755292943626113</v>
      </c>
    </row>
    <row r="8" spans="1:9" x14ac:dyDescent="0.35">
      <c r="A8" s="7">
        <v>4</v>
      </c>
      <c r="B8" s="3">
        <v>1</v>
      </c>
      <c r="C8" s="3">
        <v>969370</v>
      </c>
      <c r="D8" s="3">
        <v>3118388.74</v>
      </c>
      <c r="E8" s="3">
        <v>712922.8</v>
      </c>
      <c r="F8" s="8">
        <v>528745.89</v>
      </c>
      <c r="G8">
        <f t="shared" si="0"/>
        <v>22.861896300972408</v>
      </c>
      <c r="H8">
        <f t="shared" si="1"/>
        <v>16.955740098009716</v>
      </c>
    </row>
    <row r="9" spans="1:9" x14ac:dyDescent="0.35">
      <c r="A9" s="7" t="s">
        <v>12</v>
      </c>
      <c r="B9" s="3"/>
      <c r="C9" s="3"/>
      <c r="D9" s="3">
        <f>SUM(D10:D11)</f>
        <v>4881628.58</v>
      </c>
      <c r="E9" s="3">
        <f t="shared" ref="E9:F9" si="2">SUM(E10:E11)</f>
        <v>1302457.74</v>
      </c>
      <c r="F9" s="8">
        <f t="shared" si="2"/>
        <v>851508.77</v>
      </c>
      <c r="G9">
        <f t="shared" ref="G9" si="3">(E9/D9)*100</f>
        <v>26.680803724727454</v>
      </c>
      <c r="H9">
        <f t="shared" ref="H9" si="4">(F9/D9)*100</f>
        <v>17.443128989547173</v>
      </c>
    </row>
    <row r="10" spans="1:9" x14ac:dyDescent="0.35">
      <c r="A10" s="7">
        <v>5</v>
      </c>
      <c r="B10" s="3">
        <v>1</v>
      </c>
      <c r="C10" s="3">
        <v>1088375</v>
      </c>
      <c r="D10" s="3">
        <v>3986125.39</v>
      </c>
      <c r="E10" s="3">
        <v>1076292</v>
      </c>
      <c r="F10" s="8">
        <v>692261.55</v>
      </c>
      <c r="G10">
        <f t="shared" si="0"/>
        <v>27.000956936781158</v>
      </c>
      <c r="H10">
        <f t="shared" si="1"/>
        <v>17.366778068163079</v>
      </c>
    </row>
    <row r="11" spans="1:9" ht="15" thickBot="1" x14ac:dyDescent="0.4">
      <c r="A11" s="9" t="s">
        <v>11</v>
      </c>
      <c r="B11" s="10">
        <v>1</v>
      </c>
      <c r="C11" s="10">
        <v>242016</v>
      </c>
      <c r="D11" s="10">
        <v>895503.19</v>
      </c>
      <c r="E11" s="10">
        <v>226165.74</v>
      </c>
      <c r="F11" s="11">
        <v>159247.22</v>
      </c>
      <c r="G11">
        <f t="shared" si="0"/>
        <v>25.255715727824491</v>
      </c>
      <c r="H11">
        <f t="shared" si="1"/>
        <v>17.782987462054713</v>
      </c>
    </row>
    <row r="12" spans="1:9" x14ac:dyDescent="0.35">
      <c r="D12">
        <f>SUM(D4:D11)</f>
        <v>31199619.569999997</v>
      </c>
      <c r="E12">
        <f t="shared" ref="E12:F12" si="5">SUM(E4:E11)</f>
        <v>6679733.3400000008</v>
      </c>
      <c r="F12">
        <f t="shared" si="5"/>
        <v>4947130.83</v>
      </c>
      <c r="G12">
        <f t="shared" ref="G12" si="6">(E12/D12)*100</f>
        <v>21.40966278455171</v>
      </c>
      <c r="H12">
        <f t="shared" ref="H12" si="7">(F12/D12)*100</f>
        <v>15.856381898825827</v>
      </c>
      <c r="I12">
        <f>G12+H12</f>
        <v>37.266044683377537</v>
      </c>
    </row>
    <row r="19" spans="1:1" x14ac:dyDescent="0.35">
      <c r="A19" t="s">
        <v>15</v>
      </c>
    </row>
    <row r="20" spans="1:1" x14ac:dyDescent="0.35">
      <c r="A20" t="s">
        <v>19</v>
      </c>
    </row>
    <row r="21" spans="1:1" x14ac:dyDescent="0.35">
      <c r="A21" t="s">
        <v>16</v>
      </c>
    </row>
    <row r="22" spans="1:1" x14ac:dyDescent="0.35">
      <c r="A22" t="s">
        <v>17</v>
      </c>
    </row>
    <row r="23" spans="1:1" x14ac:dyDescent="0.35">
      <c r="A23" t="s">
        <v>20</v>
      </c>
    </row>
    <row r="24" spans="1:1" x14ac:dyDescent="0.35">
      <c r="A24" t="s">
        <v>18</v>
      </c>
    </row>
    <row r="32" spans="1:1" x14ac:dyDescent="0.35">
      <c r="A32" t="s">
        <v>13</v>
      </c>
    </row>
    <row r="33" spans="1:1" x14ac:dyDescent="0.35">
      <c r="A33" t="s">
        <v>14</v>
      </c>
    </row>
  </sheetData>
  <pageMargins left="0.78740157499999996" right="0.78740157499999996" top="0.984251969" bottom="0.984251969" header="0.4921259845" footer="0.4921259845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#LN00040</vt:lpstr>
      <vt:lpstr>'#LN00040'!IDX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LAINE Frederic</dc:creator>
  <cp:lastModifiedBy>LAINE Frederic</cp:lastModifiedBy>
  <dcterms:created xsi:type="dcterms:W3CDTF">2017-01-03T19:13:16Z</dcterms:created>
  <dcterms:modified xsi:type="dcterms:W3CDTF">2017-01-03T19:13:16Z</dcterms:modified>
</cp:coreProperties>
</file>