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0" yWindow="580" windowWidth="11220" windowHeight="6540" firstSheet="1" activeTab="2"/>
  </bookViews>
  <sheets>
    <sheet name="Feuil1" sheetId="2" r:id="rId1"/>
    <sheet name="#LN00037" sheetId="1" r:id="rId2"/>
    <sheet name="Feuil2" sheetId="3" r:id="rId3"/>
    <sheet name="Feuil4" sheetId="5" r:id="rId4"/>
    <sheet name="Feuil3" sheetId="4" r:id="rId5"/>
    <sheet name="Feuil5" sheetId="6" r:id="rId6"/>
    <sheet name="Feuil6" sheetId="7" r:id="rId7"/>
  </sheets>
  <definedNames>
    <definedName name="IDX" localSheetId="1">'#LN00037'!$A$1</definedName>
  </definedNames>
  <calcPr calcId="145621"/>
  <pivotCaches>
    <pivotCache cacheId="1" r:id="rId8"/>
    <pivotCache cacheId="5" r:id="rId9"/>
  </pivotCaches>
</workbook>
</file>

<file path=xl/calcChain.xml><?xml version="1.0" encoding="utf-8"?>
<calcChain xmlns="http://schemas.openxmlformats.org/spreadsheetml/2006/main">
  <c r="E39" i="3" l="1"/>
  <c r="E38" i="3"/>
  <c r="E37" i="3"/>
  <c r="E36" i="3"/>
  <c r="E40" i="3" s="1"/>
  <c r="G76" i="3"/>
  <c r="F39" i="3" l="1"/>
  <c r="D39" i="3"/>
  <c r="C39" i="3"/>
  <c r="F38" i="3"/>
  <c r="D38" i="3"/>
  <c r="C38" i="3"/>
  <c r="F37" i="3"/>
  <c r="D37" i="3"/>
  <c r="C37" i="3"/>
  <c r="F36" i="3"/>
  <c r="D36" i="3"/>
  <c r="D40" i="3" s="1"/>
  <c r="C36" i="3"/>
  <c r="F40" i="3"/>
  <c r="C40" i="3"/>
  <c r="B38" i="3"/>
  <c r="B37" i="3"/>
  <c r="J14" i="3"/>
  <c r="G36" i="3" s="1"/>
  <c r="J13" i="3"/>
  <c r="J12" i="3"/>
  <c r="J11" i="3"/>
  <c r="J10" i="3"/>
  <c r="J9" i="3"/>
  <c r="J8" i="3"/>
  <c r="J7" i="3"/>
  <c r="J28" i="3"/>
  <c r="J27" i="3"/>
  <c r="G37" i="3" s="1"/>
  <c r="J26" i="3"/>
  <c r="J25" i="3"/>
  <c r="J24" i="3"/>
  <c r="G39" i="3" s="1"/>
  <c r="J23" i="3"/>
  <c r="J22" i="3"/>
  <c r="J21" i="3"/>
  <c r="B39" i="3"/>
  <c r="B36" i="3"/>
  <c r="G38" i="3" l="1"/>
  <c r="G40" i="3"/>
  <c r="B40" i="3"/>
</calcChain>
</file>

<file path=xl/sharedStrings.xml><?xml version="1.0" encoding="utf-8"?>
<sst xmlns="http://schemas.openxmlformats.org/spreadsheetml/2006/main" count="252" uniqueCount="36">
  <si>
    <t>Le Système SAS</t>
  </si>
  <si>
    <t>typ</t>
  </si>
  <si>
    <t>tqual</t>
  </si>
  <si>
    <t>_TYPE_</t>
  </si>
  <si>
    <t>_FREQ_</t>
  </si>
  <si>
    <t>un</t>
  </si>
  <si>
    <t>potentiel</t>
  </si>
  <si>
    <t>CAD</t>
  </si>
  <si>
    <t>ENQ</t>
  </si>
  <si>
    <t>EQ</t>
  </si>
  <si>
    <t>IND</t>
  </si>
  <si>
    <t>ONQ</t>
  </si>
  <si>
    <t>OQU</t>
  </si>
  <si>
    <t>PIN</t>
  </si>
  <si>
    <t>M</t>
  </si>
  <si>
    <t>Étiquettes de lignes</t>
  </si>
  <si>
    <t>Total général</t>
  </si>
  <si>
    <t>Étiquettes de colonnes</t>
  </si>
  <si>
    <t>Somme de un</t>
  </si>
  <si>
    <t>Somme de potentiel</t>
  </si>
  <si>
    <t>cadres</t>
  </si>
  <si>
    <t>professions intermédiaires</t>
  </si>
  <si>
    <t>ouvriers et employés</t>
  </si>
  <si>
    <t>indépendants</t>
  </si>
  <si>
    <t>5+M</t>
  </si>
  <si>
    <t>Aire urbaine de Paris</t>
  </si>
  <si>
    <t>Aires urbaines de plus de 500 000 h (sauf Paris)</t>
  </si>
  <si>
    <t>typx</t>
  </si>
  <si>
    <t>1x</t>
  </si>
  <si>
    <t>2x</t>
  </si>
  <si>
    <t>3a</t>
  </si>
  <si>
    <t>3b</t>
  </si>
  <si>
    <t>Aires urbaines de 200 000 à 500 000 h</t>
  </si>
  <si>
    <t>Aires urbaines de 100 000 à 200 000 h</t>
  </si>
  <si>
    <t>Hors grandes aires urbaines</t>
  </si>
  <si>
    <t>Aires urbaines de moins de 1000 000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</si>
</sst>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Feuil2!$A$36</c:f>
              <c:strCache>
                <c:ptCount val="1"/>
                <c:pt idx="0">
                  <c:v>cadres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Feuil2!$B$61:$B$66</c:f>
              <c:strCache>
                <c:ptCount val="6"/>
                <c:pt idx="0">
                  <c:v>Aire urbaine de Paris</c:v>
                </c:pt>
                <c:pt idx="1">
                  <c:v>Aires urbaines de plus de 500 000 h (sauf Paris)</c:v>
                </c:pt>
                <c:pt idx="2">
                  <c:v>Aires urbaines de 200 000 à 500 000 h</c:v>
                </c:pt>
                <c:pt idx="3">
                  <c:v>Aires urbaines de 100 000 à 200 000 h</c:v>
                </c:pt>
                <c:pt idx="4">
                  <c:v>Aires urbaines de moins de 1000 000 h</c:v>
                </c:pt>
                <c:pt idx="5">
                  <c:v>Hors grandes aires urbaines</c:v>
                </c:pt>
              </c:strCache>
            </c:strRef>
          </c:cat>
          <c:val>
            <c:numRef>
              <c:f>Feuil2!$B$36:$G$36</c:f>
              <c:numCache>
                <c:formatCode>0\.0</c:formatCode>
                <c:ptCount val="6"/>
                <c:pt idx="0">
                  <c:v>24.309363341750302</c:v>
                </c:pt>
                <c:pt idx="1">
                  <c:v>14.809436347388901</c:v>
                </c:pt>
                <c:pt idx="2">
                  <c:v>10.133916251391035</c:v>
                </c:pt>
                <c:pt idx="3">
                  <c:v>8.5322444994665769</c:v>
                </c:pt>
                <c:pt idx="4">
                  <c:v>7.4663693387578407</c:v>
                </c:pt>
                <c:pt idx="5">
                  <c:v>5.5678424728334353</c:v>
                </c:pt>
              </c:numCache>
            </c:numRef>
          </c:val>
        </c:ser>
        <c:ser>
          <c:idx val="1"/>
          <c:order val="1"/>
          <c:tx>
            <c:strRef>
              <c:f>Feuil2!$A$37</c:f>
              <c:strCache>
                <c:ptCount val="1"/>
                <c:pt idx="0">
                  <c:v>professions intermédiaires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Feuil2!$B$61:$B$66</c:f>
              <c:strCache>
                <c:ptCount val="6"/>
                <c:pt idx="0">
                  <c:v>Aire urbaine de Paris</c:v>
                </c:pt>
                <c:pt idx="1">
                  <c:v>Aires urbaines de plus de 500 000 h (sauf Paris)</c:v>
                </c:pt>
                <c:pt idx="2">
                  <c:v>Aires urbaines de 200 000 à 500 000 h</c:v>
                </c:pt>
                <c:pt idx="3">
                  <c:v>Aires urbaines de 100 000 à 200 000 h</c:v>
                </c:pt>
                <c:pt idx="4">
                  <c:v>Aires urbaines de moins de 1000 000 h</c:v>
                </c:pt>
                <c:pt idx="5">
                  <c:v>Hors grandes aires urbaines</c:v>
                </c:pt>
              </c:strCache>
            </c:strRef>
          </c:cat>
          <c:val>
            <c:numRef>
              <c:f>Feuil2!$B$37:$G$37</c:f>
              <c:numCache>
                <c:formatCode>0\.0</c:formatCode>
                <c:ptCount val="6"/>
                <c:pt idx="0">
                  <c:v>15.011248280580165</c:v>
                </c:pt>
                <c:pt idx="1">
                  <c:v>16.850515728939072</c:v>
                </c:pt>
                <c:pt idx="2">
                  <c:v>16.457683754789461</c:v>
                </c:pt>
                <c:pt idx="3">
                  <c:v>15.788371346535936</c:v>
                </c:pt>
                <c:pt idx="4">
                  <c:v>15.367342608373267</c:v>
                </c:pt>
                <c:pt idx="5">
                  <c:v>11.967660980943245</c:v>
                </c:pt>
              </c:numCache>
            </c:numRef>
          </c:val>
        </c:ser>
        <c:ser>
          <c:idx val="2"/>
          <c:order val="2"/>
          <c:tx>
            <c:strRef>
              <c:f>Feuil2!$A$38</c:f>
              <c:strCache>
                <c:ptCount val="1"/>
                <c:pt idx="0">
                  <c:v>ouvriers et employés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Feuil2!$B$61:$B$66</c:f>
              <c:strCache>
                <c:ptCount val="6"/>
                <c:pt idx="0">
                  <c:v>Aire urbaine de Paris</c:v>
                </c:pt>
                <c:pt idx="1">
                  <c:v>Aires urbaines de plus de 500 000 h (sauf Paris)</c:v>
                </c:pt>
                <c:pt idx="2">
                  <c:v>Aires urbaines de 200 000 à 500 000 h</c:v>
                </c:pt>
                <c:pt idx="3">
                  <c:v>Aires urbaines de 100 000 à 200 000 h</c:v>
                </c:pt>
                <c:pt idx="4">
                  <c:v>Aires urbaines de moins de 1000 000 h</c:v>
                </c:pt>
                <c:pt idx="5">
                  <c:v>Hors grandes aires urbaines</c:v>
                </c:pt>
              </c:strCache>
            </c:strRef>
          </c:cat>
          <c:val>
            <c:numRef>
              <c:f>Feuil2!$B$38:$G$38</c:f>
              <c:numCache>
                <c:formatCode>0\.0</c:formatCode>
                <c:ptCount val="6"/>
                <c:pt idx="0">
                  <c:v>15.9297042007559</c:v>
                </c:pt>
                <c:pt idx="1">
                  <c:v>15.868560959287812</c:v>
                </c:pt>
                <c:pt idx="2">
                  <c:v>16.503082952261998</c:v>
                </c:pt>
                <c:pt idx="3">
                  <c:v>16.311769991163043</c:v>
                </c:pt>
                <c:pt idx="4">
                  <c:v>16.717410019628954</c:v>
                </c:pt>
                <c:pt idx="5">
                  <c:v>15.884287091984598</c:v>
                </c:pt>
              </c:numCache>
            </c:numRef>
          </c:val>
        </c:ser>
        <c:ser>
          <c:idx val="3"/>
          <c:order val="3"/>
          <c:tx>
            <c:strRef>
              <c:f>Feuil2!$A$39</c:f>
              <c:strCache>
                <c:ptCount val="1"/>
                <c:pt idx="0">
                  <c:v>indépendants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Feuil2!$B$61:$B$66</c:f>
              <c:strCache>
                <c:ptCount val="6"/>
                <c:pt idx="0">
                  <c:v>Aire urbaine de Paris</c:v>
                </c:pt>
                <c:pt idx="1">
                  <c:v>Aires urbaines de plus de 500 000 h (sauf Paris)</c:v>
                </c:pt>
                <c:pt idx="2">
                  <c:v>Aires urbaines de 200 000 à 500 000 h</c:v>
                </c:pt>
                <c:pt idx="3">
                  <c:v>Aires urbaines de 100 000 à 200 000 h</c:v>
                </c:pt>
                <c:pt idx="4">
                  <c:v>Aires urbaines de moins de 1000 000 h</c:v>
                </c:pt>
                <c:pt idx="5">
                  <c:v>Hors grandes aires urbaines</c:v>
                </c:pt>
              </c:strCache>
            </c:strRef>
          </c:cat>
          <c:val>
            <c:numRef>
              <c:f>Feuil2!$B$39:$G$39</c:f>
              <c:numCache>
                <c:formatCode>0\.0</c:formatCode>
                <c:ptCount val="6"/>
                <c:pt idx="0">
                  <c:v>4.4911885248877033</c:v>
                </c:pt>
                <c:pt idx="1">
                  <c:v>4.653942439727099</c:v>
                </c:pt>
                <c:pt idx="2">
                  <c:v>4.5137011168855974</c:v>
                </c:pt>
                <c:pt idx="3">
                  <c:v>4.7334860811797812</c:v>
                </c:pt>
                <c:pt idx="4">
                  <c:v>5.1434456665702486</c:v>
                </c:pt>
                <c:pt idx="5">
                  <c:v>5.6307618437641107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4464"/>
        <c:axId val="75622272"/>
      </c:barChart>
      <c:catAx>
        <c:axId val="7561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75622272"/>
        <c:crosses val="autoZero"/>
        <c:auto val="1"/>
        <c:lblAlgn val="ctr"/>
        <c:lblOffset val="100"/>
        <c:noMultiLvlLbl val="0"/>
      </c:catAx>
      <c:valAx>
        <c:axId val="75622272"/>
        <c:scaling>
          <c:orientation val="minMax"/>
          <c:max val="6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5614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41</xdr:row>
      <xdr:rowOff>88900</xdr:rowOff>
    </xdr:from>
    <xdr:to>
      <xdr:col>6</xdr:col>
      <xdr:colOff>485775</xdr:colOff>
      <xdr:row>56</xdr:row>
      <xdr:rowOff>69850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INE Frederic" refreshedDate="42724.82720590278" createdVersion="4" refreshedVersion="4" minRefreshableVersion="3" recordCount="42">
  <cacheSource type="worksheet">
    <worksheetSource ref="A3:F45" sheet="#LN00037"/>
  </cacheSource>
  <cacheFields count="6">
    <cacheField name="typ" numFmtId="0">
      <sharedItems containsMixedTypes="1" containsNumber="1" containsInteger="1" minValue="1" maxValue="5" count="6">
        <n v="1"/>
        <n v="2"/>
        <n v="3"/>
        <n v="4"/>
        <n v="5"/>
        <s v="M"/>
      </sharedItems>
    </cacheField>
    <cacheField name="tqual" numFmtId="0">
      <sharedItems count="7">
        <s v="CAD"/>
        <s v="ENQ"/>
        <s v="EQ"/>
        <s v="IND"/>
        <s v="ONQ"/>
        <s v="OQU"/>
        <s v="PIN"/>
      </sharedItems>
    </cacheField>
    <cacheField name="_TYPE_" numFmtId="0">
      <sharedItems containsSemiMixedTypes="0" containsString="0" containsNumber="1" containsInteger="1" minValue="3" maxValue="3"/>
    </cacheField>
    <cacheField name="_FREQ_" numFmtId="0">
      <sharedItems containsSemiMixedTypes="0" containsString="0" containsNumber="1" containsInteger="1" minValue="23487" maxValue="656287"/>
    </cacheField>
    <cacheField name="un" numFmtId="0">
      <sharedItems containsSemiMixedTypes="0" containsString="0" containsNumber="1" minValue="86686.71" maxValue="1824384.1"/>
    </cacheField>
    <cacheField name="potentiel" numFmtId="0">
      <sharedItems containsSemiMixedTypes="0" containsString="0" containsNumber="1" minValue="0" maxValue="140298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INE Frederic" refreshedDate="42725.857847800929" createdVersion="4" refreshedVersion="4" minRefreshableVersion="3" recordCount="49">
  <cacheSource type="worksheet">
    <worksheetSource ref="A3:F52" sheet="Feuil3"/>
  </cacheSource>
  <cacheFields count="6">
    <cacheField name="typx" numFmtId="0">
      <sharedItems containsMixedTypes="1" containsNumber="1" containsInteger="1" minValue="4" maxValue="5" count="7">
        <s v="1x"/>
        <s v="2x"/>
        <s v="3a"/>
        <s v="3b"/>
        <n v="4"/>
        <n v="5"/>
        <s v="M"/>
      </sharedItems>
    </cacheField>
    <cacheField name="tqual" numFmtId="0">
      <sharedItems count="7">
        <s v="CAD"/>
        <s v="ENQ"/>
        <s v="EQ"/>
        <s v="IND"/>
        <s v="ONQ"/>
        <s v="OQU"/>
        <s v="PIN"/>
      </sharedItems>
    </cacheField>
    <cacheField name="_TYPE_" numFmtId="0">
      <sharedItems containsSemiMixedTypes="0" containsString="0" containsNumber="1" containsInteger="1" minValue="3" maxValue="3"/>
    </cacheField>
    <cacheField name="_FREQ_" numFmtId="0">
      <sharedItems containsSemiMixedTypes="0" containsString="0" containsNumber="1" containsInteger="1" minValue="23487" maxValue="656287"/>
    </cacheField>
    <cacheField name="un" numFmtId="0">
      <sharedItems containsSemiMixedTypes="0" containsString="0" containsNumber="1" minValue="86686.71" maxValue="1824384.1"/>
    </cacheField>
    <cacheField name="potentiel" numFmtId="0">
      <sharedItems containsSemiMixedTypes="0" containsString="0" containsNumber="1" minValue="0" maxValue="140298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x v="0"/>
    <n v="3"/>
    <n v="656287"/>
    <n v="1824384.1"/>
    <n v="1402985.7"/>
  </r>
  <r>
    <x v="0"/>
    <x v="1"/>
    <n v="3"/>
    <n v="232478"/>
    <n v="635614.42000000004"/>
    <n v="332243.06"/>
  </r>
  <r>
    <x v="0"/>
    <x v="2"/>
    <n v="3"/>
    <n v="356226"/>
    <n v="988585.33"/>
    <n v="500021.86"/>
  </r>
  <r>
    <x v="0"/>
    <x v="3"/>
    <n v="3"/>
    <n v="103238"/>
    <n v="296893.37"/>
    <n v="259203.55"/>
  </r>
  <r>
    <x v="0"/>
    <x v="4"/>
    <n v="3"/>
    <n v="75781"/>
    <n v="217163.16"/>
    <n v="0"/>
  </r>
  <r>
    <x v="0"/>
    <x v="5"/>
    <n v="3"/>
    <n v="218503"/>
    <n v="621454.85"/>
    <n v="87098.82"/>
  </r>
  <r>
    <x v="0"/>
    <x v="6"/>
    <n v="3"/>
    <n v="421818"/>
    <n v="1187284.6299999999"/>
    <n v="866356.16"/>
  </r>
  <r>
    <x v="1"/>
    <x v="0"/>
    <n v="3"/>
    <n v="451916"/>
    <n v="1364703.75"/>
    <n v="929914.37"/>
  </r>
  <r>
    <x v="1"/>
    <x v="1"/>
    <n v="3"/>
    <n v="236219"/>
    <n v="713279.12"/>
    <n v="342500.7"/>
  </r>
  <r>
    <x v="1"/>
    <x v="2"/>
    <n v="3"/>
    <n v="378248"/>
    <n v="1145654.5900000001"/>
    <n v="561736.86"/>
  </r>
  <r>
    <x v="1"/>
    <x v="3"/>
    <n v="3"/>
    <n v="124932"/>
    <n v="397942.56"/>
    <n v="292230.43"/>
  </r>
  <r>
    <x v="1"/>
    <x v="4"/>
    <n v="3"/>
    <n v="108564"/>
    <n v="339753.97"/>
    <n v="0"/>
  </r>
  <r>
    <x v="1"/>
    <x v="5"/>
    <n v="3"/>
    <n v="285320"/>
    <n v="894033.43"/>
    <n v="92181.38"/>
  </r>
  <r>
    <x v="1"/>
    <x v="6"/>
    <n v="3"/>
    <n v="467184"/>
    <n v="1423834.22"/>
    <n v="1058077.8600000001"/>
  </r>
  <r>
    <x v="2"/>
    <x v="0"/>
    <n v="3"/>
    <n v="324449"/>
    <n v="1029079.82"/>
    <n v="596177.94999999995"/>
  </r>
  <r>
    <x v="2"/>
    <x v="1"/>
    <n v="3"/>
    <n v="244778"/>
    <n v="775357.9"/>
    <n v="351297.85"/>
  </r>
  <r>
    <x v="2"/>
    <x v="2"/>
    <n v="3"/>
    <n v="374663"/>
    <n v="1201409.8700000001"/>
    <n v="581418.23"/>
  </r>
  <r>
    <x v="2"/>
    <x v="3"/>
    <n v="3"/>
    <n v="133046"/>
    <n v="441599.74"/>
    <n v="288236.75"/>
  </r>
  <r>
    <x v="2"/>
    <x v="4"/>
    <n v="3"/>
    <n v="124698"/>
    <n v="407165.63"/>
    <n v="0"/>
  </r>
  <r>
    <x v="2"/>
    <x v="5"/>
    <n v="3"/>
    <n v="312680"/>
    <n v="1031719.33"/>
    <n v="96943.92"/>
  </r>
  <r>
    <x v="2"/>
    <x v="6"/>
    <n v="3"/>
    <n v="427531"/>
    <n v="1381059.88"/>
    <n v="1015189.2"/>
  </r>
  <r>
    <x v="3"/>
    <x v="0"/>
    <n v="3"/>
    <n v="136174"/>
    <n v="429831.87"/>
    <n v="232830.42"/>
  </r>
  <r>
    <x v="3"/>
    <x v="1"/>
    <n v="3"/>
    <n v="124207"/>
    <n v="393266.92"/>
    <n v="174921.4"/>
  </r>
  <r>
    <x v="3"/>
    <x v="2"/>
    <n v="3"/>
    <n v="192786"/>
    <n v="613024.51"/>
    <n v="296872.77"/>
  </r>
  <r>
    <x v="3"/>
    <x v="3"/>
    <n v="3"/>
    <n v="78815"/>
    <n v="257842.95"/>
    <n v="160392.63"/>
  </r>
  <r>
    <x v="3"/>
    <x v="4"/>
    <n v="3"/>
    <n v="71808"/>
    <n v="236322.72"/>
    <n v="0"/>
  </r>
  <r>
    <x v="3"/>
    <x v="5"/>
    <n v="3"/>
    <n v="165594"/>
    <n v="543876.63"/>
    <n v="49519.66"/>
  </r>
  <r>
    <x v="3"/>
    <x v="6"/>
    <n v="3"/>
    <n v="199986"/>
    <n v="644223.13"/>
    <n v="479213.48"/>
  </r>
  <r>
    <x v="4"/>
    <x v="0"/>
    <n v="3"/>
    <n v="122836"/>
    <n v="433401.82"/>
    <n v="217647.46"/>
  </r>
  <r>
    <x v="4"/>
    <x v="1"/>
    <n v="3"/>
    <n v="142647"/>
    <n v="526261.31000000006"/>
    <n v="247052.51"/>
  </r>
  <r>
    <x v="4"/>
    <x v="2"/>
    <n v="3"/>
    <n v="175443"/>
    <n v="634171.15"/>
    <n v="315779.90999999997"/>
  </r>
  <r>
    <x v="4"/>
    <x v="3"/>
    <n v="3"/>
    <n v="156382"/>
    <n v="586790.21"/>
    <n v="228359.36"/>
  </r>
  <r>
    <x v="4"/>
    <x v="4"/>
    <n v="3"/>
    <n v="102242"/>
    <n v="379694.93"/>
    <n v="0"/>
  </r>
  <r>
    <x v="4"/>
    <x v="5"/>
    <n v="3"/>
    <n v="212376"/>
    <n v="787460.6"/>
    <n v="68885.42"/>
  </r>
  <r>
    <x v="4"/>
    <x v="6"/>
    <n v="3"/>
    <n v="176449"/>
    <n v="638345.37"/>
    <n v="477066.31"/>
  </r>
  <r>
    <x v="5"/>
    <x v="0"/>
    <n v="3"/>
    <n v="29460"/>
    <n v="104828.18"/>
    <n v="54153.93"/>
  </r>
  <r>
    <x v="5"/>
    <x v="1"/>
    <n v="3"/>
    <n v="32938"/>
    <n v="124215.67999999999"/>
    <n v="63388.57"/>
  </r>
  <r>
    <x v="5"/>
    <x v="2"/>
    <n v="3"/>
    <n v="34884"/>
    <n v="129048.01"/>
    <n v="65884.179999999993"/>
  </r>
  <r>
    <x v="5"/>
    <x v="3"/>
    <n v="3"/>
    <n v="31697"/>
    <n v="120792.04"/>
    <n v="46513.52"/>
  </r>
  <r>
    <x v="5"/>
    <x v="4"/>
    <n v="3"/>
    <n v="23487"/>
    <n v="86686.71"/>
    <n v="0"/>
  </r>
  <r>
    <x v="5"/>
    <x v="5"/>
    <n v="3"/>
    <n v="49889"/>
    <n v="185579.86"/>
    <n v="14421.31"/>
  </r>
  <r>
    <x v="5"/>
    <x v="6"/>
    <n v="3"/>
    <n v="39661"/>
    <n v="144352.72"/>
    <n v="107150.4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">
  <r>
    <x v="0"/>
    <x v="0"/>
    <n v="3"/>
    <n v="656287"/>
    <n v="1824384.1"/>
    <n v="1402985.7"/>
  </r>
  <r>
    <x v="0"/>
    <x v="1"/>
    <n v="3"/>
    <n v="232478"/>
    <n v="635614.42000000004"/>
    <n v="332243.06"/>
  </r>
  <r>
    <x v="0"/>
    <x v="2"/>
    <n v="3"/>
    <n v="356226"/>
    <n v="988585.33"/>
    <n v="500021.86"/>
  </r>
  <r>
    <x v="0"/>
    <x v="3"/>
    <n v="3"/>
    <n v="103238"/>
    <n v="296893.37"/>
    <n v="259203.55"/>
  </r>
  <r>
    <x v="0"/>
    <x v="4"/>
    <n v="3"/>
    <n v="75781"/>
    <n v="217163.16"/>
    <n v="0"/>
  </r>
  <r>
    <x v="0"/>
    <x v="5"/>
    <n v="3"/>
    <n v="218503"/>
    <n v="621454.85"/>
    <n v="87098.82"/>
  </r>
  <r>
    <x v="0"/>
    <x v="6"/>
    <n v="3"/>
    <n v="421818"/>
    <n v="1187284.6299999999"/>
    <n v="866356.16"/>
  </r>
  <r>
    <x v="1"/>
    <x v="0"/>
    <n v="3"/>
    <n v="451916"/>
    <n v="1364703.75"/>
    <n v="929914.37"/>
  </r>
  <r>
    <x v="1"/>
    <x v="1"/>
    <n v="3"/>
    <n v="236219"/>
    <n v="713279.12"/>
    <n v="342500.7"/>
  </r>
  <r>
    <x v="1"/>
    <x v="2"/>
    <n v="3"/>
    <n v="378248"/>
    <n v="1145654.5900000001"/>
    <n v="561736.86"/>
  </r>
  <r>
    <x v="1"/>
    <x v="3"/>
    <n v="3"/>
    <n v="124932"/>
    <n v="397942.56"/>
    <n v="292230.43"/>
  </r>
  <r>
    <x v="1"/>
    <x v="4"/>
    <n v="3"/>
    <n v="108564"/>
    <n v="339753.97"/>
    <n v="0"/>
  </r>
  <r>
    <x v="1"/>
    <x v="5"/>
    <n v="3"/>
    <n v="285320"/>
    <n v="894033.43"/>
    <n v="92181.38"/>
  </r>
  <r>
    <x v="1"/>
    <x v="6"/>
    <n v="3"/>
    <n v="467184"/>
    <n v="1423834.22"/>
    <n v="1058077.8600000001"/>
  </r>
  <r>
    <x v="2"/>
    <x v="0"/>
    <n v="3"/>
    <n v="207510"/>
    <n v="658692.13"/>
    <n v="388664.88"/>
  </r>
  <r>
    <x v="2"/>
    <x v="1"/>
    <n v="3"/>
    <n v="148684"/>
    <n v="472298.25"/>
    <n v="217241.44"/>
  </r>
  <r>
    <x v="2"/>
    <x v="2"/>
    <n v="3"/>
    <n v="227343"/>
    <n v="727528.14"/>
    <n v="356383.92"/>
  </r>
  <r>
    <x v="2"/>
    <x v="3"/>
    <n v="3"/>
    <n v="78259"/>
    <n v="261423.22"/>
    <n v="173113.44"/>
  </r>
  <r>
    <x v="2"/>
    <x v="4"/>
    <n v="3"/>
    <n v="73008"/>
    <n v="238425.72"/>
    <n v="0"/>
  </r>
  <r>
    <x v="2"/>
    <x v="5"/>
    <n v="3"/>
    <n v="188497"/>
    <n v="621408.55000000005"/>
    <n v="59315.41"/>
  </r>
  <r>
    <x v="2"/>
    <x v="6"/>
    <n v="3"/>
    <n v="265530"/>
    <n v="855512.05"/>
    <n v="631199.57999999996"/>
  </r>
  <r>
    <x v="3"/>
    <x v="0"/>
    <n v="3"/>
    <n v="116939"/>
    <n v="370387.69"/>
    <n v="207513.07"/>
  </r>
  <r>
    <x v="3"/>
    <x v="1"/>
    <n v="3"/>
    <n v="96094"/>
    <n v="303059.65000000002"/>
    <n v="134056.41"/>
  </r>
  <r>
    <x v="3"/>
    <x v="2"/>
    <n v="3"/>
    <n v="147320"/>
    <n v="473881.74"/>
    <n v="225034.31"/>
  </r>
  <r>
    <x v="3"/>
    <x v="3"/>
    <n v="3"/>
    <n v="54787"/>
    <n v="180176.52"/>
    <n v="115123.31"/>
  </r>
  <r>
    <x v="3"/>
    <x v="4"/>
    <n v="3"/>
    <n v="51690"/>
    <n v="168739.91"/>
    <n v="0"/>
  </r>
  <r>
    <x v="3"/>
    <x v="5"/>
    <n v="3"/>
    <n v="124183"/>
    <n v="410310.78"/>
    <n v="37628.51"/>
  </r>
  <r>
    <x v="3"/>
    <x v="6"/>
    <n v="3"/>
    <n v="162001"/>
    <n v="525547.82999999996"/>
    <n v="383989.63"/>
  </r>
  <r>
    <x v="4"/>
    <x v="0"/>
    <n v="3"/>
    <n v="136174"/>
    <n v="429831.87"/>
    <n v="232830.42"/>
  </r>
  <r>
    <x v="4"/>
    <x v="1"/>
    <n v="3"/>
    <n v="124207"/>
    <n v="393266.92"/>
    <n v="174921.4"/>
  </r>
  <r>
    <x v="4"/>
    <x v="2"/>
    <n v="3"/>
    <n v="192786"/>
    <n v="613024.51"/>
    <n v="296872.77"/>
  </r>
  <r>
    <x v="4"/>
    <x v="3"/>
    <n v="3"/>
    <n v="78815"/>
    <n v="257842.95"/>
    <n v="160392.63"/>
  </r>
  <r>
    <x v="4"/>
    <x v="4"/>
    <n v="3"/>
    <n v="71808"/>
    <n v="236322.72"/>
    <n v="0"/>
  </r>
  <r>
    <x v="4"/>
    <x v="5"/>
    <n v="3"/>
    <n v="165594"/>
    <n v="543876.63"/>
    <n v="49519.66"/>
  </r>
  <r>
    <x v="4"/>
    <x v="6"/>
    <n v="3"/>
    <n v="199986"/>
    <n v="644223.13"/>
    <n v="479213.48"/>
  </r>
  <r>
    <x v="5"/>
    <x v="0"/>
    <n v="3"/>
    <n v="122836"/>
    <n v="433401.82"/>
    <n v="217647.46"/>
  </r>
  <r>
    <x v="5"/>
    <x v="1"/>
    <n v="3"/>
    <n v="142647"/>
    <n v="526261.31000000006"/>
    <n v="247052.51"/>
  </r>
  <r>
    <x v="5"/>
    <x v="2"/>
    <n v="3"/>
    <n v="175443"/>
    <n v="634171.15"/>
    <n v="315779.90999999997"/>
  </r>
  <r>
    <x v="5"/>
    <x v="3"/>
    <n v="3"/>
    <n v="156382"/>
    <n v="586790.21"/>
    <n v="228359.36"/>
  </r>
  <r>
    <x v="5"/>
    <x v="4"/>
    <n v="3"/>
    <n v="102242"/>
    <n v="379694.93"/>
    <n v="0"/>
  </r>
  <r>
    <x v="5"/>
    <x v="5"/>
    <n v="3"/>
    <n v="212376"/>
    <n v="787460.6"/>
    <n v="68885.42"/>
  </r>
  <r>
    <x v="5"/>
    <x v="6"/>
    <n v="3"/>
    <n v="176449"/>
    <n v="638345.37"/>
    <n v="477066.31"/>
  </r>
  <r>
    <x v="6"/>
    <x v="0"/>
    <n v="3"/>
    <n v="29460"/>
    <n v="104828.18"/>
    <n v="54153.93"/>
  </r>
  <r>
    <x v="6"/>
    <x v="1"/>
    <n v="3"/>
    <n v="32938"/>
    <n v="124215.67999999999"/>
    <n v="63388.57"/>
  </r>
  <r>
    <x v="6"/>
    <x v="2"/>
    <n v="3"/>
    <n v="34884"/>
    <n v="129048.01"/>
    <n v="65884.179999999993"/>
  </r>
  <r>
    <x v="6"/>
    <x v="3"/>
    <n v="3"/>
    <n v="31697"/>
    <n v="120792.04"/>
    <n v="46513.52"/>
  </r>
  <r>
    <x v="6"/>
    <x v="4"/>
    <n v="3"/>
    <n v="23487"/>
    <n v="86686.71"/>
    <n v="0"/>
  </r>
  <r>
    <x v="6"/>
    <x v="5"/>
    <n v="3"/>
    <n v="49889"/>
    <n v="185579.86"/>
    <n v="14421.31"/>
  </r>
  <r>
    <x v="6"/>
    <x v="6"/>
    <n v="3"/>
    <n v="39661"/>
    <n v="144352.72"/>
    <n v="107150.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H12" firstHeaderRow="1" firstDataRow="2" firstDataCol="1"/>
  <pivotFields count="6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potentie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I12" firstHeaderRow="1" firstDataRow="2" firstDataCol="1"/>
  <pivotFields count="6">
    <pivotField axis="axisCol" showAll="0">
      <items count="8">
        <item x="4"/>
        <item x="5"/>
        <item x="0"/>
        <item x="1"/>
        <item x="2"/>
        <item x="3"/>
        <item x="6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potentie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>
      <selection activeCell="A3" sqref="A3:H12"/>
    </sheetView>
  </sheetViews>
  <sheetFormatPr baseColWidth="10" defaultRowHeight="14.5" x14ac:dyDescent="0.35"/>
  <cols>
    <col min="1" max="1" width="19.54296875" bestFit="1" customWidth="1"/>
    <col min="2" max="2" width="22.26953125" bestFit="1" customWidth="1"/>
    <col min="3" max="3" width="10.81640625" customWidth="1"/>
    <col min="4" max="4" width="9.81640625" customWidth="1"/>
    <col min="5" max="6" width="10.81640625" customWidth="1"/>
    <col min="7" max="7" width="9.81640625" customWidth="1"/>
    <col min="8" max="8" width="11.81640625" customWidth="1"/>
  </cols>
  <sheetData>
    <row r="3" spans="1:8" x14ac:dyDescent="0.35">
      <c r="A3" s="12" t="s">
        <v>19</v>
      </c>
      <c r="B3" s="12" t="s">
        <v>17</v>
      </c>
    </row>
    <row r="4" spans="1:8" x14ac:dyDescent="0.35">
      <c r="A4" s="12" t="s">
        <v>15</v>
      </c>
      <c r="B4">
        <v>1</v>
      </c>
      <c r="C4">
        <v>2</v>
      </c>
      <c r="D4">
        <v>3</v>
      </c>
      <c r="E4">
        <v>4</v>
      </c>
      <c r="F4">
        <v>5</v>
      </c>
      <c r="G4" t="s">
        <v>14</v>
      </c>
      <c r="H4" t="s">
        <v>16</v>
      </c>
    </row>
    <row r="5" spans="1:8" x14ac:dyDescent="0.35">
      <c r="A5" s="13" t="s">
        <v>7</v>
      </c>
      <c r="B5" s="14">
        <v>1402985.7</v>
      </c>
      <c r="C5" s="14">
        <v>929914.37</v>
      </c>
      <c r="D5" s="14">
        <v>596177.94999999995</v>
      </c>
      <c r="E5" s="14">
        <v>232830.42</v>
      </c>
      <c r="F5" s="14">
        <v>217647.46</v>
      </c>
      <c r="G5" s="14">
        <v>54153.93</v>
      </c>
      <c r="H5" s="14">
        <v>3433709.8299999996</v>
      </c>
    </row>
    <row r="6" spans="1:8" x14ac:dyDescent="0.35">
      <c r="A6" s="13" t="s">
        <v>8</v>
      </c>
      <c r="B6" s="14">
        <v>332243.06</v>
      </c>
      <c r="C6" s="14">
        <v>342500.7</v>
      </c>
      <c r="D6" s="14">
        <v>351297.85</v>
      </c>
      <c r="E6" s="14">
        <v>174921.4</v>
      </c>
      <c r="F6" s="14">
        <v>247052.51</v>
      </c>
      <c r="G6" s="14">
        <v>63388.57</v>
      </c>
      <c r="H6" s="14">
        <v>1511404.09</v>
      </c>
    </row>
    <row r="7" spans="1:8" x14ac:dyDescent="0.35">
      <c r="A7" s="13" t="s">
        <v>9</v>
      </c>
      <c r="B7" s="14">
        <v>500021.86</v>
      </c>
      <c r="C7" s="14">
        <v>561736.86</v>
      </c>
      <c r="D7" s="14">
        <v>581418.23</v>
      </c>
      <c r="E7" s="14">
        <v>296872.77</v>
      </c>
      <c r="F7" s="14">
        <v>315779.90999999997</v>
      </c>
      <c r="G7" s="14">
        <v>65884.179999999993</v>
      </c>
      <c r="H7" s="14">
        <v>2321713.81</v>
      </c>
    </row>
    <row r="8" spans="1:8" x14ac:dyDescent="0.35">
      <c r="A8" s="13" t="s">
        <v>10</v>
      </c>
      <c r="B8" s="14">
        <v>259203.55</v>
      </c>
      <c r="C8" s="14">
        <v>292230.43</v>
      </c>
      <c r="D8" s="14">
        <v>288236.75</v>
      </c>
      <c r="E8" s="14">
        <v>160392.63</v>
      </c>
      <c r="F8" s="14">
        <v>228359.36</v>
      </c>
      <c r="G8" s="14">
        <v>46513.52</v>
      </c>
      <c r="H8" s="14">
        <v>1274936.24</v>
      </c>
    </row>
    <row r="9" spans="1:8" x14ac:dyDescent="0.35">
      <c r="A9" s="1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35">
      <c r="A10" s="13" t="s">
        <v>12</v>
      </c>
      <c r="B10" s="14">
        <v>87098.82</v>
      </c>
      <c r="C10" s="14">
        <v>92181.38</v>
      </c>
      <c r="D10" s="14">
        <v>96943.92</v>
      </c>
      <c r="E10" s="14">
        <v>49519.66</v>
      </c>
      <c r="F10" s="14">
        <v>68885.42</v>
      </c>
      <c r="G10" s="14">
        <v>14421.31</v>
      </c>
      <c r="H10" s="14">
        <v>409050.51</v>
      </c>
    </row>
    <row r="11" spans="1:8" x14ac:dyDescent="0.35">
      <c r="A11" s="13" t="s">
        <v>13</v>
      </c>
      <c r="B11" s="14">
        <v>866356.16</v>
      </c>
      <c r="C11" s="14">
        <v>1058077.8600000001</v>
      </c>
      <c r="D11" s="14">
        <v>1015189.2</v>
      </c>
      <c r="E11" s="14">
        <v>479213.48</v>
      </c>
      <c r="F11" s="14">
        <v>477066.31</v>
      </c>
      <c r="G11" s="14">
        <v>107150.45</v>
      </c>
      <c r="H11" s="14">
        <v>4003053.46</v>
      </c>
    </row>
    <row r="12" spans="1:8" x14ac:dyDescent="0.35">
      <c r="A12" s="13" t="s">
        <v>16</v>
      </c>
      <c r="B12" s="14">
        <v>3447909.15</v>
      </c>
      <c r="C12" s="14">
        <v>3276641.6000000006</v>
      </c>
      <c r="D12" s="14">
        <v>2929263.8999999994</v>
      </c>
      <c r="E12" s="14">
        <v>1393750.36</v>
      </c>
      <c r="F12" s="14">
        <v>1554790.97</v>
      </c>
      <c r="G12" s="14">
        <v>351511.95999999996</v>
      </c>
      <c r="H12" s="14">
        <v>12953867.940000001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showGridLines="0" topLeftCell="A3" workbookViewId="0">
      <selection activeCell="A3" sqref="A3:F45"/>
    </sheetView>
  </sheetViews>
  <sheetFormatPr baseColWidth="10" defaultRowHeight="14.5" x14ac:dyDescent="0.35"/>
  <cols>
    <col min="1" max="1" width="13.453125" bestFit="1" customWidth="1"/>
    <col min="2" max="2" width="5.1796875" customWidth="1"/>
    <col min="3" max="3" width="6.90625" customWidth="1"/>
    <col min="4" max="4" width="7.1796875" customWidth="1"/>
    <col min="5" max="6" width="10.81640625" customWidth="1"/>
  </cols>
  <sheetData>
    <row r="1" spans="1:6" x14ac:dyDescent="0.35">
      <c r="A1" s="1" t="s">
        <v>0</v>
      </c>
    </row>
    <row r="2" spans="1:6" ht="15" thickBot="1" x14ac:dyDescent="0.4">
      <c r="A2" s="2"/>
    </row>
    <row r="3" spans="1:6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x14ac:dyDescent="0.35">
      <c r="A4" s="7">
        <v>1</v>
      </c>
      <c r="B4" s="3" t="s">
        <v>7</v>
      </c>
      <c r="C4" s="3">
        <v>3</v>
      </c>
      <c r="D4" s="3">
        <v>656287</v>
      </c>
      <c r="E4" s="3">
        <v>1824384.1</v>
      </c>
      <c r="F4" s="8">
        <v>1402985.7</v>
      </c>
    </row>
    <row r="5" spans="1:6" x14ac:dyDescent="0.35">
      <c r="A5" s="7">
        <v>1</v>
      </c>
      <c r="B5" s="3" t="s">
        <v>8</v>
      </c>
      <c r="C5" s="3">
        <v>3</v>
      </c>
      <c r="D5" s="3">
        <v>232478</v>
      </c>
      <c r="E5" s="3">
        <v>635614.42000000004</v>
      </c>
      <c r="F5" s="8">
        <v>332243.06</v>
      </c>
    </row>
    <row r="6" spans="1:6" x14ac:dyDescent="0.35">
      <c r="A6" s="7">
        <v>1</v>
      </c>
      <c r="B6" s="3" t="s">
        <v>9</v>
      </c>
      <c r="C6" s="3">
        <v>3</v>
      </c>
      <c r="D6" s="3">
        <v>356226</v>
      </c>
      <c r="E6" s="3">
        <v>988585.33</v>
      </c>
      <c r="F6" s="8">
        <v>500021.86</v>
      </c>
    </row>
    <row r="7" spans="1:6" x14ac:dyDescent="0.35">
      <c r="A7" s="7">
        <v>1</v>
      </c>
      <c r="B7" s="3" t="s">
        <v>10</v>
      </c>
      <c r="C7" s="3">
        <v>3</v>
      </c>
      <c r="D7" s="3">
        <v>103238</v>
      </c>
      <c r="E7" s="3">
        <v>296893.37</v>
      </c>
      <c r="F7" s="8">
        <v>259203.55</v>
      </c>
    </row>
    <row r="8" spans="1:6" x14ac:dyDescent="0.35">
      <c r="A8" s="7">
        <v>1</v>
      </c>
      <c r="B8" s="3" t="s">
        <v>11</v>
      </c>
      <c r="C8" s="3">
        <v>3</v>
      </c>
      <c r="D8" s="3">
        <v>75781</v>
      </c>
      <c r="E8" s="3">
        <v>217163.16</v>
      </c>
      <c r="F8" s="8">
        <v>0</v>
      </c>
    </row>
    <row r="9" spans="1:6" x14ac:dyDescent="0.35">
      <c r="A9" s="7">
        <v>1</v>
      </c>
      <c r="B9" s="3" t="s">
        <v>12</v>
      </c>
      <c r="C9" s="3">
        <v>3</v>
      </c>
      <c r="D9" s="3">
        <v>218503</v>
      </c>
      <c r="E9" s="3">
        <v>621454.85</v>
      </c>
      <c r="F9" s="8">
        <v>87098.82</v>
      </c>
    </row>
    <row r="10" spans="1:6" x14ac:dyDescent="0.35">
      <c r="A10" s="7">
        <v>1</v>
      </c>
      <c r="B10" s="3" t="s">
        <v>13</v>
      </c>
      <c r="C10" s="3">
        <v>3</v>
      </c>
      <c r="D10" s="3">
        <v>421818</v>
      </c>
      <c r="E10" s="3">
        <v>1187284.6299999999</v>
      </c>
      <c r="F10" s="8">
        <v>866356.16</v>
      </c>
    </row>
    <row r="11" spans="1:6" x14ac:dyDescent="0.35">
      <c r="A11" s="7">
        <v>2</v>
      </c>
      <c r="B11" s="3" t="s">
        <v>7</v>
      </c>
      <c r="C11" s="3">
        <v>3</v>
      </c>
      <c r="D11" s="3">
        <v>451916</v>
      </c>
      <c r="E11" s="3">
        <v>1364703.75</v>
      </c>
      <c r="F11" s="8">
        <v>929914.37</v>
      </c>
    </row>
    <row r="12" spans="1:6" x14ac:dyDescent="0.35">
      <c r="A12" s="7">
        <v>2</v>
      </c>
      <c r="B12" s="3" t="s">
        <v>8</v>
      </c>
      <c r="C12" s="3">
        <v>3</v>
      </c>
      <c r="D12" s="3">
        <v>236219</v>
      </c>
      <c r="E12" s="3">
        <v>713279.12</v>
      </c>
      <c r="F12" s="8">
        <v>342500.7</v>
      </c>
    </row>
    <row r="13" spans="1:6" x14ac:dyDescent="0.35">
      <c r="A13" s="7">
        <v>2</v>
      </c>
      <c r="B13" s="3" t="s">
        <v>9</v>
      </c>
      <c r="C13" s="3">
        <v>3</v>
      </c>
      <c r="D13" s="3">
        <v>378248</v>
      </c>
      <c r="E13" s="3">
        <v>1145654.5900000001</v>
      </c>
      <c r="F13" s="8">
        <v>561736.86</v>
      </c>
    </row>
    <row r="14" spans="1:6" x14ac:dyDescent="0.35">
      <c r="A14" s="7">
        <v>2</v>
      </c>
      <c r="B14" s="3" t="s">
        <v>10</v>
      </c>
      <c r="C14" s="3">
        <v>3</v>
      </c>
      <c r="D14" s="3">
        <v>124932</v>
      </c>
      <c r="E14" s="3">
        <v>397942.56</v>
      </c>
      <c r="F14" s="8">
        <v>292230.43</v>
      </c>
    </row>
    <row r="15" spans="1:6" x14ac:dyDescent="0.35">
      <c r="A15" s="7">
        <v>2</v>
      </c>
      <c r="B15" s="3" t="s">
        <v>11</v>
      </c>
      <c r="C15" s="3">
        <v>3</v>
      </c>
      <c r="D15" s="3">
        <v>108564</v>
      </c>
      <c r="E15" s="3">
        <v>339753.97</v>
      </c>
      <c r="F15" s="8">
        <v>0</v>
      </c>
    </row>
    <row r="16" spans="1:6" x14ac:dyDescent="0.35">
      <c r="A16" s="7">
        <v>2</v>
      </c>
      <c r="B16" s="3" t="s">
        <v>12</v>
      </c>
      <c r="C16" s="3">
        <v>3</v>
      </c>
      <c r="D16" s="3">
        <v>285320</v>
      </c>
      <c r="E16" s="3">
        <v>894033.43</v>
      </c>
      <c r="F16" s="8">
        <v>92181.38</v>
      </c>
    </row>
    <row r="17" spans="1:6" x14ac:dyDescent="0.35">
      <c r="A17" s="7">
        <v>2</v>
      </c>
      <c r="B17" s="3" t="s">
        <v>13</v>
      </c>
      <c r="C17" s="3">
        <v>3</v>
      </c>
      <c r="D17" s="3">
        <v>467184</v>
      </c>
      <c r="E17" s="3">
        <v>1423834.22</v>
      </c>
      <c r="F17" s="8">
        <v>1058077.8600000001</v>
      </c>
    </row>
    <row r="18" spans="1:6" x14ac:dyDescent="0.35">
      <c r="A18" s="7">
        <v>3</v>
      </c>
      <c r="B18" s="3" t="s">
        <v>7</v>
      </c>
      <c r="C18" s="3">
        <v>3</v>
      </c>
      <c r="D18" s="3">
        <v>324449</v>
      </c>
      <c r="E18" s="3">
        <v>1029079.82</v>
      </c>
      <c r="F18" s="8">
        <v>596177.94999999995</v>
      </c>
    </row>
    <row r="19" spans="1:6" x14ac:dyDescent="0.35">
      <c r="A19" s="7">
        <v>3</v>
      </c>
      <c r="B19" s="3" t="s">
        <v>8</v>
      </c>
      <c r="C19" s="3">
        <v>3</v>
      </c>
      <c r="D19" s="3">
        <v>244778</v>
      </c>
      <c r="E19" s="3">
        <v>775357.9</v>
      </c>
      <c r="F19" s="8">
        <v>351297.85</v>
      </c>
    </row>
    <row r="20" spans="1:6" x14ac:dyDescent="0.35">
      <c r="A20" s="7">
        <v>3</v>
      </c>
      <c r="B20" s="3" t="s">
        <v>9</v>
      </c>
      <c r="C20" s="3">
        <v>3</v>
      </c>
      <c r="D20" s="3">
        <v>374663</v>
      </c>
      <c r="E20" s="3">
        <v>1201409.8700000001</v>
      </c>
      <c r="F20" s="8">
        <v>581418.23</v>
      </c>
    </row>
    <row r="21" spans="1:6" x14ac:dyDescent="0.35">
      <c r="A21" s="7">
        <v>3</v>
      </c>
      <c r="B21" s="3" t="s">
        <v>10</v>
      </c>
      <c r="C21" s="3">
        <v>3</v>
      </c>
      <c r="D21" s="3">
        <v>133046</v>
      </c>
      <c r="E21" s="3">
        <v>441599.74</v>
      </c>
      <c r="F21" s="8">
        <v>288236.75</v>
      </c>
    </row>
    <row r="22" spans="1:6" x14ac:dyDescent="0.35">
      <c r="A22" s="7">
        <v>3</v>
      </c>
      <c r="B22" s="3" t="s">
        <v>11</v>
      </c>
      <c r="C22" s="3">
        <v>3</v>
      </c>
      <c r="D22" s="3">
        <v>124698</v>
      </c>
      <c r="E22" s="3">
        <v>407165.63</v>
      </c>
      <c r="F22" s="8">
        <v>0</v>
      </c>
    </row>
    <row r="23" spans="1:6" x14ac:dyDescent="0.35">
      <c r="A23" s="7">
        <v>3</v>
      </c>
      <c r="B23" s="3" t="s">
        <v>12</v>
      </c>
      <c r="C23" s="3">
        <v>3</v>
      </c>
      <c r="D23" s="3">
        <v>312680</v>
      </c>
      <c r="E23" s="3">
        <v>1031719.33</v>
      </c>
      <c r="F23" s="8">
        <v>96943.92</v>
      </c>
    </row>
    <row r="24" spans="1:6" x14ac:dyDescent="0.35">
      <c r="A24" s="7">
        <v>3</v>
      </c>
      <c r="B24" s="3" t="s">
        <v>13</v>
      </c>
      <c r="C24" s="3">
        <v>3</v>
      </c>
      <c r="D24" s="3">
        <v>427531</v>
      </c>
      <c r="E24" s="3">
        <v>1381059.88</v>
      </c>
      <c r="F24" s="8">
        <v>1015189.2</v>
      </c>
    </row>
    <row r="25" spans="1:6" x14ac:dyDescent="0.35">
      <c r="A25" s="7">
        <v>4</v>
      </c>
      <c r="B25" s="3" t="s">
        <v>7</v>
      </c>
      <c r="C25" s="3">
        <v>3</v>
      </c>
      <c r="D25" s="3">
        <v>136174</v>
      </c>
      <c r="E25" s="3">
        <v>429831.87</v>
      </c>
      <c r="F25" s="8">
        <v>232830.42</v>
      </c>
    </row>
    <row r="26" spans="1:6" x14ac:dyDescent="0.35">
      <c r="A26" s="7">
        <v>4</v>
      </c>
      <c r="B26" s="3" t="s">
        <v>8</v>
      </c>
      <c r="C26" s="3">
        <v>3</v>
      </c>
      <c r="D26" s="3">
        <v>124207</v>
      </c>
      <c r="E26" s="3">
        <v>393266.92</v>
      </c>
      <c r="F26" s="8">
        <v>174921.4</v>
      </c>
    </row>
    <row r="27" spans="1:6" x14ac:dyDescent="0.35">
      <c r="A27" s="7">
        <v>4</v>
      </c>
      <c r="B27" s="3" t="s">
        <v>9</v>
      </c>
      <c r="C27" s="3">
        <v>3</v>
      </c>
      <c r="D27" s="3">
        <v>192786</v>
      </c>
      <c r="E27" s="3">
        <v>613024.51</v>
      </c>
      <c r="F27" s="8">
        <v>296872.77</v>
      </c>
    </row>
    <row r="28" spans="1:6" x14ac:dyDescent="0.35">
      <c r="A28" s="7">
        <v>4</v>
      </c>
      <c r="B28" s="3" t="s">
        <v>10</v>
      </c>
      <c r="C28" s="3">
        <v>3</v>
      </c>
      <c r="D28" s="3">
        <v>78815</v>
      </c>
      <c r="E28" s="3">
        <v>257842.95</v>
      </c>
      <c r="F28" s="8">
        <v>160392.63</v>
      </c>
    </row>
    <row r="29" spans="1:6" x14ac:dyDescent="0.35">
      <c r="A29" s="7">
        <v>4</v>
      </c>
      <c r="B29" s="3" t="s">
        <v>11</v>
      </c>
      <c r="C29" s="3">
        <v>3</v>
      </c>
      <c r="D29" s="3">
        <v>71808</v>
      </c>
      <c r="E29" s="3">
        <v>236322.72</v>
      </c>
      <c r="F29" s="8">
        <v>0</v>
      </c>
    </row>
    <row r="30" spans="1:6" x14ac:dyDescent="0.35">
      <c r="A30" s="7">
        <v>4</v>
      </c>
      <c r="B30" s="3" t="s">
        <v>12</v>
      </c>
      <c r="C30" s="3">
        <v>3</v>
      </c>
      <c r="D30" s="3">
        <v>165594</v>
      </c>
      <c r="E30" s="3">
        <v>543876.63</v>
      </c>
      <c r="F30" s="8">
        <v>49519.66</v>
      </c>
    </row>
    <row r="31" spans="1:6" x14ac:dyDescent="0.35">
      <c r="A31" s="7">
        <v>4</v>
      </c>
      <c r="B31" s="3" t="s">
        <v>13</v>
      </c>
      <c r="C31" s="3">
        <v>3</v>
      </c>
      <c r="D31" s="3">
        <v>199986</v>
      </c>
      <c r="E31" s="3">
        <v>644223.13</v>
      </c>
      <c r="F31" s="8">
        <v>479213.48</v>
      </c>
    </row>
    <row r="32" spans="1:6" x14ac:dyDescent="0.35">
      <c r="A32" s="7">
        <v>5</v>
      </c>
      <c r="B32" s="3" t="s">
        <v>7</v>
      </c>
      <c r="C32" s="3">
        <v>3</v>
      </c>
      <c r="D32" s="3">
        <v>122836</v>
      </c>
      <c r="E32" s="3">
        <v>433401.82</v>
      </c>
      <c r="F32" s="8">
        <v>217647.46</v>
      </c>
    </row>
    <row r="33" spans="1:6" x14ac:dyDescent="0.35">
      <c r="A33" s="7">
        <v>5</v>
      </c>
      <c r="B33" s="3" t="s">
        <v>8</v>
      </c>
      <c r="C33" s="3">
        <v>3</v>
      </c>
      <c r="D33" s="3">
        <v>142647</v>
      </c>
      <c r="E33" s="3">
        <v>526261.31000000006</v>
      </c>
      <c r="F33" s="8">
        <v>247052.51</v>
      </c>
    </row>
    <row r="34" spans="1:6" x14ac:dyDescent="0.35">
      <c r="A34" s="7">
        <v>5</v>
      </c>
      <c r="B34" s="3" t="s">
        <v>9</v>
      </c>
      <c r="C34" s="3">
        <v>3</v>
      </c>
      <c r="D34" s="3">
        <v>175443</v>
      </c>
      <c r="E34" s="3">
        <v>634171.15</v>
      </c>
      <c r="F34" s="8">
        <v>315779.90999999997</v>
      </c>
    </row>
    <row r="35" spans="1:6" x14ac:dyDescent="0.35">
      <c r="A35" s="7">
        <v>5</v>
      </c>
      <c r="B35" s="3" t="s">
        <v>10</v>
      </c>
      <c r="C35" s="3">
        <v>3</v>
      </c>
      <c r="D35" s="3">
        <v>156382</v>
      </c>
      <c r="E35" s="3">
        <v>586790.21</v>
      </c>
      <c r="F35" s="8">
        <v>228359.36</v>
      </c>
    </row>
    <row r="36" spans="1:6" x14ac:dyDescent="0.35">
      <c r="A36" s="7">
        <v>5</v>
      </c>
      <c r="B36" s="3" t="s">
        <v>11</v>
      </c>
      <c r="C36" s="3">
        <v>3</v>
      </c>
      <c r="D36" s="3">
        <v>102242</v>
      </c>
      <c r="E36" s="3">
        <v>379694.93</v>
      </c>
      <c r="F36" s="8">
        <v>0</v>
      </c>
    </row>
    <row r="37" spans="1:6" x14ac:dyDescent="0.35">
      <c r="A37" s="7">
        <v>5</v>
      </c>
      <c r="B37" s="3" t="s">
        <v>12</v>
      </c>
      <c r="C37" s="3">
        <v>3</v>
      </c>
      <c r="D37" s="3">
        <v>212376</v>
      </c>
      <c r="E37" s="3">
        <v>787460.6</v>
      </c>
      <c r="F37" s="8">
        <v>68885.42</v>
      </c>
    </row>
    <row r="38" spans="1:6" x14ac:dyDescent="0.35">
      <c r="A38" s="7">
        <v>5</v>
      </c>
      <c r="B38" s="3" t="s">
        <v>13</v>
      </c>
      <c r="C38" s="3">
        <v>3</v>
      </c>
      <c r="D38" s="3">
        <v>176449</v>
      </c>
      <c r="E38" s="3">
        <v>638345.37</v>
      </c>
      <c r="F38" s="8">
        <v>477066.31</v>
      </c>
    </row>
    <row r="39" spans="1:6" x14ac:dyDescent="0.35">
      <c r="A39" s="7" t="s">
        <v>14</v>
      </c>
      <c r="B39" s="3" t="s">
        <v>7</v>
      </c>
      <c r="C39" s="3">
        <v>3</v>
      </c>
      <c r="D39" s="3">
        <v>29460</v>
      </c>
      <c r="E39" s="3">
        <v>104828.18</v>
      </c>
      <c r="F39" s="8">
        <v>54153.93</v>
      </c>
    </row>
    <row r="40" spans="1:6" x14ac:dyDescent="0.35">
      <c r="A40" s="7" t="s">
        <v>14</v>
      </c>
      <c r="B40" s="3" t="s">
        <v>8</v>
      </c>
      <c r="C40" s="3">
        <v>3</v>
      </c>
      <c r="D40" s="3">
        <v>32938</v>
      </c>
      <c r="E40" s="3">
        <v>124215.67999999999</v>
      </c>
      <c r="F40" s="8">
        <v>63388.57</v>
      </c>
    </row>
    <row r="41" spans="1:6" x14ac:dyDescent="0.35">
      <c r="A41" s="7" t="s">
        <v>14</v>
      </c>
      <c r="B41" s="3" t="s">
        <v>9</v>
      </c>
      <c r="C41" s="3">
        <v>3</v>
      </c>
      <c r="D41" s="3">
        <v>34884</v>
      </c>
      <c r="E41" s="3">
        <v>129048.01</v>
      </c>
      <c r="F41" s="8">
        <v>65884.179999999993</v>
      </c>
    </row>
    <row r="42" spans="1:6" x14ac:dyDescent="0.35">
      <c r="A42" s="7" t="s">
        <v>14</v>
      </c>
      <c r="B42" s="3" t="s">
        <v>10</v>
      </c>
      <c r="C42" s="3">
        <v>3</v>
      </c>
      <c r="D42" s="3">
        <v>31697</v>
      </c>
      <c r="E42" s="3">
        <v>120792.04</v>
      </c>
      <c r="F42" s="8">
        <v>46513.52</v>
      </c>
    </row>
    <row r="43" spans="1:6" x14ac:dyDescent="0.35">
      <c r="A43" s="7" t="s">
        <v>14</v>
      </c>
      <c r="B43" s="3" t="s">
        <v>11</v>
      </c>
      <c r="C43" s="3">
        <v>3</v>
      </c>
      <c r="D43" s="3">
        <v>23487</v>
      </c>
      <c r="E43" s="3">
        <v>86686.71</v>
      </c>
      <c r="F43" s="8">
        <v>0</v>
      </c>
    </row>
    <row r="44" spans="1:6" x14ac:dyDescent="0.35">
      <c r="A44" s="7" t="s">
        <v>14</v>
      </c>
      <c r="B44" s="3" t="s">
        <v>12</v>
      </c>
      <c r="C44" s="3">
        <v>3</v>
      </c>
      <c r="D44" s="3">
        <v>49889</v>
      </c>
      <c r="E44" s="3">
        <v>185579.86</v>
      </c>
      <c r="F44" s="8">
        <v>14421.31</v>
      </c>
    </row>
    <row r="45" spans="1:6" ht="15" thickBot="1" x14ac:dyDescent="0.4">
      <c r="A45" s="9" t="s">
        <v>14</v>
      </c>
      <c r="B45" s="10" t="s">
        <v>13</v>
      </c>
      <c r="C45" s="10">
        <v>3</v>
      </c>
      <c r="D45" s="10">
        <v>39661</v>
      </c>
      <c r="E45" s="10">
        <v>144352.72</v>
      </c>
      <c r="F45" s="11">
        <v>107150.45</v>
      </c>
    </row>
  </sheetData>
  <pageMargins left="0.78740157499999996" right="0.78740157499999996" top="0.984251969" bottom="0.984251969" header="0.4921259845" footer="0.492125984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0"/>
  <sheetViews>
    <sheetView tabSelected="1" topLeftCell="A24" workbookViewId="0">
      <selection activeCell="H56" sqref="H56"/>
    </sheetView>
  </sheetViews>
  <sheetFormatPr baseColWidth="10" defaultRowHeight="14.5" x14ac:dyDescent="0.35"/>
  <cols>
    <col min="1" max="1" width="25.36328125" customWidth="1"/>
  </cols>
  <sheetData>
    <row r="5" spans="1:10" x14ac:dyDescent="0.35">
      <c r="A5" t="s">
        <v>18</v>
      </c>
      <c r="B5" t="s">
        <v>17</v>
      </c>
    </row>
    <row r="6" spans="1:10" x14ac:dyDescent="0.35">
      <c r="A6" t="s">
        <v>15</v>
      </c>
      <c r="B6">
        <v>1</v>
      </c>
      <c r="C6">
        <v>2</v>
      </c>
      <c r="D6" t="s">
        <v>30</v>
      </c>
      <c r="E6" t="s">
        <v>31</v>
      </c>
      <c r="F6">
        <v>4</v>
      </c>
      <c r="G6">
        <v>5</v>
      </c>
      <c r="H6" t="s">
        <v>14</v>
      </c>
      <c r="I6" t="s">
        <v>16</v>
      </c>
    </row>
    <row r="7" spans="1:10" x14ac:dyDescent="0.35">
      <c r="A7" t="s">
        <v>7</v>
      </c>
      <c r="B7">
        <v>1824384.1</v>
      </c>
      <c r="C7">
        <v>1364703.75</v>
      </c>
      <c r="D7">
        <v>658692.13</v>
      </c>
      <c r="E7">
        <v>370387.69</v>
      </c>
      <c r="F7">
        <v>429831.87</v>
      </c>
      <c r="G7">
        <v>433401.82</v>
      </c>
      <c r="H7">
        <v>104828.18</v>
      </c>
      <c r="I7">
        <v>5186229.54</v>
      </c>
      <c r="J7">
        <f>G7+H7</f>
        <v>538230</v>
      </c>
    </row>
    <row r="8" spans="1:10" x14ac:dyDescent="0.35">
      <c r="A8" t="s">
        <v>8</v>
      </c>
      <c r="B8">
        <v>635614.42000000004</v>
      </c>
      <c r="C8">
        <v>713279.12</v>
      </c>
      <c r="D8">
        <v>472298.25</v>
      </c>
      <c r="E8">
        <v>303059.65000000002</v>
      </c>
      <c r="F8">
        <v>393266.92</v>
      </c>
      <c r="G8">
        <v>526261.31000000006</v>
      </c>
      <c r="H8">
        <v>124215.67999999999</v>
      </c>
      <c r="I8">
        <v>3167995.35</v>
      </c>
      <c r="J8">
        <f t="shared" ref="J8:J14" si="0">G8+H8</f>
        <v>650476.99</v>
      </c>
    </row>
    <row r="9" spans="1:10" x14ac:dyDescent="0.35">
      <c r="A9" t="s">
        <v>9</v>
      </c>
      <c r="B9">
        <v>988585.33</v>
      </c>
      <c r="C9">
        <v>1145654.5900000001</v>
      </c>
      <c r="D9">
        <v>727528.14</v>
      </c>
      <c r="E9">
        <v>473881.74</v>
      </c>
      <c r="F9">
        <v>613024.51</v>
      </c>
      <c r="G9">
        <v>634171.15</v>
      </c>
      <c r="H9">
        <v>129048.01</v>
      </c>
      <c r="I9">
        <v>4711893.46</v>
      </c>
      <c r="J9">
        <f t="shared" si="0"/>
        <v>763219.16</v>
      </c>
    </row>
    <row r="10" spans="1:10" x14ac:dyDescent="0.35">
      <c r="A10" t="s">
        <v>10</v>
      </c>
      <c r="B10">
        <v>296893.37</v>
      </c>
      <c r="C10">
        <v>397942.56</v>
      </c>
      <c r="D10">
        <v>261423.22</v>
      </c>
      <c r="E10">
        <v>180176.52</v>
      </c>
      <c r="F10">
        <v>257842.95</v>
      </c>
      <c r="G10">
        <v>586790.21</v>
      </c>
      <c r="H10">
        <v>120792.04</v>
      </c>
      <c r="I10">
        <v>2101860.8699999996</v>
      </c>
      <c r="J10">
        <f t="shared" si="0"/>
        <v>707582.25</v>
      </c>
    </row>
    <row r="11" spans="1:10" x14ac:dyDescent="0.35">
      <c r="A11" t="s">
        <v>11</v>
      </c>
      <c r="B11">
        <v>217163.16</v>
      </c>
      <c r="C11">
        <v>339753.97</v>
      </c>
      <c r="D11">
        <v>238425.72</v>
      </c>
      <c r="E11">
        <v>168739.91</v>
      </c>
      <c r="F11">
        <v>236322.72</v>
      </c>
      <c r="G11">
        <v>379694.93</v>
      </c>
      <c r="H11">
        <v>86686.71</v>
      </c>
      <c r="I11">
        <v>1666787.1199999999</v>
      </c>
      <c r="J11">
        <f t="shared" si="0"/>
        <v>466381.64</v>
      </c>
    </row>
    <row r="12" spans="1:10" x14ac:dyDescent="0.35">
      <c r="A12" t="s">
        <v>12</v>
      </c>
      <c r="B12">
        <v>621454.85</v>
      </c>
      <c r="C12">
        <v>894033.43</v>
      </c>
      <c r="D12">
        <v>621408.55000000005</v>
      </c>
      <c r="E12">
        <v>410310.78</v>
      </c>
      <c r="F12">
        <v>543876.63</v>
      </c>
      <c r="G12">
        <v>787460.6</v>
      </c>
      <c r="H12">
        <v>185579.86</v>
      </c>
      <c r="I12">
        <v>4064124.6999999997</v>
      </c>
      <c r="J12">
        <f t="shared" si="0"/>
        <v>973040.46</v>
      </c>
    </row>
    <row r="13" spans="1:10" x14ac:dyDescent="0.35">
      <c r="A13" t="s">
        <v>13</v>
      </c>
      <c r="B13">
        <v>1187284.6299999999</v>
      </c>
      <c r="C13">
        <v>1423834.22</v>
      </c>
      <c r="D13">
        <v>855512.05</v>
      </c>
      <c r="E13">
        <v>525547.82999999996</v>
      </c>
      <c r="F13">
        <v>644223.13</v>
      </c>
      <c r="G13">
        <v>638345.37</v>
      </c>
      <c r="H13">
        <v>144352.72</v>
      </c>
      <c r="I13">
        <v>5419099.9499999993</v>
      </c>
      <c r="J13">
        <f t="shared" si="0"/>
        <v>782698.09</v>
      </c>
    </row>
    <row r="14" spans="1:10" x14ac:dyDescent="0.35">
      <c r="A14" t="s">
        <v>16</v>
      </c>
      <c r="B14">
        <v>5771379.8600000003</v>
      </c>
      <c r="C14">
        <v>6279201.6399999997</v>
      </c>
      <c r="D14">
        <v>3835288.0600000005</v>
      </c>
      <c r="E14">
        <v>2432104.12</v>
      </c>
      <c r="F14">
        <v>3118388.73</v>
      </c>
      <c r="G14">
        <v>3986125.3900000006</v>
      </c>
      <c r="H14">
        <v>895503.2</v>
      </c>
      <c r="I14">
        <v>26317990.989999998</v>
      </c>
      <c r="J14">
        <f t="shared" si="0"/>
        <v>4881628.5900000008</v>
      </c>
    </row>
    <row r="19" spans="1:10" x14ac:dyDescent="0.35">
      <c r="A19" t="s">
        <v>19</v>
      </c>
      <c r="B19" t="s">
        <v>17</v>
      </c>
    </row>
    <row r="20" spans="1:10" x14ac:dyDescent="0.35">
      <c r="A20" t="s">
        <v>15</v>
      </c>
      <c r="B20">
        <v>1</v>
      </c>
      <c r="C20">
        <v>2</v>
      </c>
      <c r="D20" t="s">
        <v>30</v>
      </c>
      <c r="E20" t="s">
        <v>31</v>
      </c>
      <c r="F20">
        <v>4</v>
      </c>
      <c r="G20">
        <v>5</v>
      </c>
      <c r="H20" t="s">
        <v>14</v>
      </c>
      <c r="I20" t="s">
        <v>16</v>
      </c>
      <c r="J20" t="s">
        <v>24</v>
      </c>
    </row>
    <row r="21" spans="1:10" x14ac:dyDescent="0.35">
      <c r="A21" t="s">
        <v>7</v>
      </c>
      <c r="B21">
        <v>1402985.7</v>
      </c>
      <c r="C21">
        <v>929914.37</v>
      </c>
      <c r="D21">
        <v>388664.88</v>
      </c>
      <c r="E21">
        <v>207513.07</v>
      </c>
      <c r="F21">
        <v>232830.42</v>
      </c>
      <c r="G21">
        <v>217647.46</v>
      </c>
      <c r="H21">
        <v>54153.93</v>
      </c>
      <c r="I21">
        <v>3433709.8299999996</v>
      </c>
      <c r="J21">
        <f>G21+H21</f>
        <v>271801.39</v>
      </c>
    </row>
    <row r="22" spans="1:10" x14ac:dyDescent="0.35">
      <c r="A22" t="s">
        <v>8</v>
      </c>
      <c r="B22">
        <v>332243.06</v>
      </c>
      <c r="C22">
        <v>342500.7</v>
      </c>
      <c r="D22">
        <v>217241.44</v>
      </c>
      <c r="E22">
        <v>134056.41</v>
      </c>
      <c r="F22">
        <v>174921.4</v>
      </c>
      <c r="G22">
        <v>247052.51</v>
      </c>
      <c r="H22">
        <v>63388.57</v>
      </c>
      <c r="I22">
        <v>1511404.09</v>
      </c>
      <c r="J22">
        <f t="shared" ref="J22:J28" si="1">G22+H22</f>
        <v>310441.08</v>
      </c>
    </row>
    <row r="23" spans="1:10" x14ac:dyDescent="0.35">
      <c r="A23" t="s">
        <v>9</v>
      </c>
      <c r="B23">
        <v>500021.86</v>
      </c>
      <c r="C23">
        <v>561736.86</v>
      </c>
      <c r="D23">
        <v>356383.92</v>
      </c>
      <c r="E23">
        <v>225034.31</v>
      </c>
      <c r="F23">
        <v>296872.77</v>
      </c>
      <c r="G23">
        <v>315779.90999999997</v>
      </c>
      <c r="H23">
        <v>65884.179999999993</v>
      </c>
      <c r="I23">
        <v>2321713.81</v>
      </c>
      <c r="J23">
        <f t="shared" si="1"/>
        <v>381664.08999999997</v>
      </c>
    </row>
    <row r="24" spans="1:10" x14ac:dyDescent="0.35">
      <c r="A24" t="s">
        <v>10</v>
      </c>
      <c r="B24">
        <v>259203.55</v>
      </c>
      <c r="C24">
        <v>292230.43</v>
      </c>
      <c r="D24">
        <v>173113.44</v>
      </c>
      <c r="E24">
        <v>115123.31</v>
      </c>
      <c r="F24">
        <v>160392.63</v>
      </c>
      <c r="G24">
        <v>228359.36</v>
      </c>
      <c r="H24">
        <v>46513.52</v>
      </c>
      <c r="I24">
        <v>1274936.24</v>
      </c>
      <c r="J24">
        <f t="shared" si="1"/>
        <v>274872.88</v>
      </c>
    </row>
    <row r="25" spans="1:10" x14ac:dyDescent="0.35">
      <c r="A25" t="s">
        <v>11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f t="shared" si="1"/>
        <v>0</v>
      </c>
    </row>
    <row r="26" spans="1:10" x14ac:dyDescent="0.35">
      <c r="A26" t="s">
        <v>12</v>
      </c>
      <c r="B26">
        <v>87098.82</v>
      </c>
      <c r="C26">
        <v>92181.38</v>
      </c>
      <c r="D26">
        <v>59315.41</v>
      </c>
      <c r="E26">
        <v>37628.51</v>
      </c>
      <c r="F26">
        <v>49519.66</v>
      </c>
      <c r="G26">
        <v>68885.42</v>
      </c>
      <c r="H26">
        <v>14421.31</v>
      </c>
      <c r="I26">
        <v>409050.51</v>
      </c>
      <c r="J26">
        <f t="shared" si="1"/>
        <v>83306.73</v>
      </c>
    </row>
    <row r="27" spans="1:10" x14ac:dyDescent="0.35">
      <c r="A27" t="s">
        <v>13</v>
      </c>
      <c r="B27">
        <v>866356.16</v>
      </c>
      <c r="C27">
        <v>1058077.8600000001</v>
      </c>
      <c r="D27">
        <v>631199.57999999996</v>
      </c>
      <c r="E27">
        <v>383989.63</v>
      </c>
      <c r="F27">
        <v>479213.48</v>
      </c>
      <c r="G27">
        <v>477066.31</v>
      </c>
      <c r="H27">
        <v>107150.45</v>
      </c>
      <c r="I27">
        <v>4003053.46</v>
      </c>
      <c r="J27">
        <f t="shared" si="1"/>
        <v>584216.76</v>
      </c>
    </row>
    <row r="28" spans="1:10" x14ac:dyDescent="0.35">
      <c r="A28" t="s">
        <v>16</v>
      </c>
      <c r="B28">
        <v>3447909.15</v>
      </c>
      <c r="C28">
        <v>3276641.6000000006</v>
      </c>
      <c r="D28">
        <v>1825918.67</v>
      </c>
      <c r="E28">
        <v>1103345.2400000002</v>
      </c>
      <c r="F28">
        <v>1393750.36</v>
      </c>
      <c r="G28">
        <v>1554790.97</v>
      </c>
      <c r="H28">
        <v>351511.95999999996</v>
      </c>
      <c r="I28">
        <v>12953867.940000001</v>
      </c>
      <c r="J28">
        <f t="shared" si="1"/>
        <v>1906302.93</v>
      </c>
    </row>
    <row r="36" spans="1:9" x14ac:dyDescent="0.35">
      <c r="A36" t="s">
        <v>20</v>
      </c>
      <c r="B36" s="15">
        <f>(B21/B14)*100</f>
        <v>24.309363341750302</v>
      </c>
      <c r="C36" s="15">
        <f t="shared" ref="C36:F36" si="2">(C21/C14)*100</f>
        <v>14.809436347388901</v>
      </c>
      <c r="D36" s="15">
        <f t="shared" si="2"/>
        <v>10.133916251391035</v>
      </c>
      <c r="E36" s="15">
        <f t="shared" ref="E36" si="3">(E21/E14)*100</f>
        <v>8.5322444994665769</v>
      </c>
      <c r="F36" s="15">
        <f t="shared" si="2"/>
        <v>7.4663693387578407</v>
      </c>
      <c r="G36" s="15">
        <f>(J21/J14)*100</f>
        <v>5.5678424728334353</v>
      </c>
      <c r="H36" s="15"/>
      <c r="I36" s="15"/>
    </row>
    <row r="37" spans="1:9" x14ac:dyDescent="0.35">
      <c r="A37" t="s">
        <v>21</v>
      </c>
      <c r="B37" s="15">
        <f>100*(B27)/B14</f>
        <v>15.011248280580165</v>
      </c>
      <c r="C37" s="15">
        <f t="shared" ref="C37:F37" si="4">100*(C27)/C14</f>
        <v>16.850515728939072</v>
      </c>
      <c r="D37" s="15">
        <f t="shared" si="4"/>
        <v>16.457683754789461</v>
      </c>
      <c r="E37" s="15">
        <f t="shared" ref="E37" si="5">100*(E27)/E14</f>
        <v>15.788371346535936</v>
      </c>
      <c r="F37" s="15">
        <f t="shared" si="4"/>
        <v>15.367342608373267</v>
      </c>
      <c r="G37" s="15">
        <f>100*(J27)/J14</f>
        <v>11.967660980943245</v>
      </c>
      <c r="H37" s="15"/>
      <c r="I37" s="15"/>
    </row>
    <row r="38" spans="1:9" x14ac:dyDescent="0.35">
      <c r="A38" t="s">
        <v>22</v>
      </c>
      <c r="B38" s="15">
        <f>100*(B22+B23+B25+B26)/B14</f>
        <v>15.9297042007559</v>
      </c>
      <c r="C38" s="15">
        <f t="shared" ref="C38:F38" si="6">100*(C22+C23+C25+C26)/C14</f>
        <v>15.868560959287812</v>
      </c>
      <c r="D38" s="15">
        <f t="shared" si="6"/>
        <v>16.503082952261998</v>
      </c>
      <c r="E38" s="15">
        <f t="shared" ref="E38" si="7">100*(E22+E23+E25+E26)/E14</f>
        <v>16.311769991163043</v>
      </c>
      <c r="F38" s="15">
        <f t="shared" si="6"/>
        <v>16.717410019628954</v>
      </c>
      <c r="G38" s="15">
        <f>100*(J22+J23+J25+J26)/J14</f>
        <v>15.884287091984598</v>
      </c>
      <c r="H38" s="15"/>
      <c r="I38" s="15"/>
    </row>
    <row r="39" spans="1:9" x14ac:dyDescent="0.35">
      <c r="A39" t="s">
        <v>23</v>
      </c>
      <c r="B39" s="15">
        <f>(B24/B14)*100</f>
        <v>4.4911885248877033</v>
      </c>
      <c r="C39" s="15">
        <f t="shared" ref="C39:F39" si="8">(C24/C14)*100</f>
        <v>4.653942439727099</v>
      </c>
      <c r="D39" s="15">
        <f t="shared" si="8"/>
        <v>4.5137011168855974</v>
      </c>
      <c r="E39" s="15">
        <f t="shared" ref="E39" si="9">(E24/E14)*100</f>
        <v>4.7334860811797812</v>
      </c>
      <c r="F39" s="15">
        <f t="shared" si="8"/>
        <v>5.1434456665702486</v>
      </c>
      <c r="G39" s="15">
        <f>(J24/J14)*100</f>
        <v>5.6307618437641107</v>
      </c>
      <c r="H39" s="15"/>
      <c r="I39" s="15"/>
    </row>
    <row r="40" spans="1:9" x14ac:dyDescent="0.35">
      <c r="B40" s="15">
        <f>SUM(B36:B39)</f>
        <v>59.741504347974072</v>
      </c>
      <c r="C40" s="15">
        <f t="shared" ref="C40:G40" si="10">SUM(C36:C39)</f>
        <v>52.182455475342884</v>
      </c>
      <c r="D40" s="15">
        <f t="shared" si="10"/>
        <v>47.60838407532809</v>
      </c>
      <c r="E40" s="15">
        <f t="shared" ref="E40" si="11">SUM(E36:E39)</f>
        <v>45.365871918345341</v>
      </c>
      <c r="F40" s="15">
        <f t="shared" si="10"/>
        <v>44.694567633330315</v>
      </c>
      <c r="G40" s="15">
        <f t="shared" si="10"/>
        <v>39.050552389525393</v>
      </c>
    </row>
    <row r="61" spans="2:2" x14ac:dyDescent="0.35">
      <c r="B61" t="s">
        <v>25</v>
      </c>
    </row>
    <row r="62" spans="2:2" x14ac:dyDescent="0.35">
      <c r="B62" t="s">
        <v>26</v>
      </c>
    </row>
    <row r="63" spans="2:2" x14ac:dyDescent="0.35">
      <c r="B63" t="s">
        <v>32</v>
      </c>
    </row>
    <row r="64" spans="2:2" x14ac:dyDescent="0.35">
      <c r="B64" t="s">
        <v>33</v>
      </c>
    </row>
    <row r="65" spans="1:10" x14ac:dyDescent="0.35">
      <c r="B65" t="s">
        <v>35</v>
      </c>
    </row>
    <row r="66" spans="1:10" x14ac:dyDescent="0.35">
      <c r="B66" t="s">
        <v>34</v>
      </c>
    </row>
    <row r="76" spans="1:10" x14ac:dyDescent="0.35">
      <c r="G76">
        <f>G80+H80</f>
        <v>1029079.8200000001</v>
      </c>
    </row>
    <row r="78" spans="1:10" x14ac:dyDescent="0.35">
      <c r="A78" t="s">
        <v>18</v>
      </c>
      <c r="B78" t="s">
        <v>17</v>
      </c>
    </row>
    <row r="79" spans="1:10" x14ac:dyDescent="0.35">
      <c r="A79" t="s">
        <v>15</v>
      </c>
      <c r="B79">
        <v>4</v>
      </c>
      <c r="C79">
        <v>5</v>
      </c>
      <c r="D79" t="s">
        <v>28</v>
      </c>
      <c r="F79" t="s">
        <v>29</v>
      </c>
      <c r="G79" t="s">
        <v>30</v>
      </c>
      <c r="H79" t="s">
        <v>31</v>
      </c>
      <c r="I79" t="s">
        <v>14</v>
      </c>
      <c r="J79" t="s">
        <v>16</v>
      </c>
    </row>
    <row r="80" spans="1:10" x14ac:dyDescent="0.35">
      <c r="A80" t="s">
        <v>7</v>
      </c>
      <c r="B80">
        <v>429831.87</v>
      </c>
      <c r="C80">
        <v>433401.82</v>
      </c>
      <c r="D80">
        <v>1824384.1</v>
      </c>
      <c r="F80">
        <v>1364703.75</v>
      </c>
      <c r="G80">
        <v>658692.13</v>
      </c>
      <c r="H80">
        <v>370387.69</v>
      </c>
      <c r="I80">
        <v>104828.18</v>
      </c>
      <c r="J80">
        <v>5186229.54</v>
      </c>
    </row>
    <row r="81" spans="1:10" x14ac:dyDescent="0.35">
      <c r="A81" t="s">
        <v>8</v>
      </c>
      <c r="B81">
        <v>393266.92</v>
      </c>
      <c r="C81">
        <v>526261.31000000006</v>
      </c>
      <c r="D81">
        <v>635614.42000000004</v>
      </c>
      <c r="F81">
        <v>713279.12</v>
      </c>
      <c r="G81">
        <v>472298.25</v>
      </c>
      <c r="H81">
        <v>303059.65000000002</v>
      </c>
      <c r="I81">
        <v>124215.67999999999</v>
      </c>
      <c r="J81">
        <v>3167995.35</v>
      </c>
    </row>
    <row r="82" spans="1:10" x14ac:dyDescent="0.35">
      <c r="A82" t="s">
        <v>9</v>
      </c>
      <c r="B82">
        <v>613024.51</v>
      </c>
      <c r="C82">
        <v>634171.15</v>
      </c>
      <c r="D82">
        <v>988585.33</v>
      </c>
      <c r="F82">
        <v>1145654.5900000001</v>
      </c>
      <c r="G82">
        <v>727528.14</v>
      </c>
      <c r="H82">
        <v>473881.74</v>
      </c>
      <c r="I82">
        <v>129048.01</v>
      </c>
      <c r="J82">
        <v>4711893.47</v>
      </c>
    </row>
    <row r="83" spans="1:10" x14ac:dyDescent="0.35">
      <c r="A83" t="s">
        <v>10</v>
      </c>
      <c r="B83">
        <v>257842.95</v>
      </c>
      <c r="C83">
        <v>586790.21</v>
      </c>
      <c r="D83">
        <v>296893.37</v>
      </c>
      <c r="F83">
        <v>397942.56</v>
      </c>
      <c r="G83">
        <v>261423.22</v>
      </c>
      <c r="H83">
        <v>180176.52</v>
      </c>
      <c r="I83">
        <v>120792.04</v>
      </c>
      <c r="J83">
        <v>2101860.8699999996</v>
      </c>
    </row>
    <row r="84" spans="1:10" x14ac:dyDescent="0.35">
      <c r="A84" t="s">
        <v>11</v>
      </c>
      <c r="B84">
        <v>236322.72</v>
      </c>
      <c r="C84">
        <v>379694.93</v>
      </c>
      <c r="D84">
        <v>217163.16</v>
      </c>
      <c r="F84">
        <v>339753.97</v>
      </c>
      <c r="G84">
        <v>238425.72</v>
      </c>
      <c r="H84">
        <v>168739.91</v>
      </c>
      <c r="I84">
        <v>86686.71</v>
      </c>
      <c r="J84">
        <v>1666787.1199999999</v>
      </c>
    </row>
    <row r="85" spans="1:10" x14ac:dyDescent="0.35">
      <c r="A85" t="s">
        <v>12</v>
      </c>
      <c r="B85">
        <v>543876.63</v>
      </c>
      <c r="C85">
        <v>787460.6</v>
      </c>
      <c r="D85">
        <v>621454.85</v>
      </c>
      <c r="F85">
        <v>894033.43</v>
      </c>
      <c r="G85">
        <v>621408.55000000005</v>
      </c>
      <c r="H85">
        <v>410310.78</v>
      </c>
      <c r="I85">
        <v>185579.86</v>
      </c>
      <c r="J85">
        <v>4064124.7000000007</v>
      </c>
    </row>
    <row r="86" spans="1:10" x14ac:dyDescent="0.35">
      <c r="A86" t="s">
        <v>13</v>
      </c>
      <c r="B86">
        <v>644223.13</v>
      </c>
      <c r="C86">
        <v>638345.37</v>
      </c>
      <c r="D86">
        <v>1187284.6299999999</v>
      </c>
      <c r="F86">
        <v>1423834.22</v>
      </c>
      <c r="G86">
        <v>855512.05</v>
      </c>
      <c r="H86">
        <v>525547.82999999996</v>
      </c>
      <c r="I86">
        <v>144352.72</v>
      </c>
      <c r="J86">
        <v>5419099.9499999993</v>
      </c>
    </row>
    <row r="87" spans="1:10" x14ac:dyDescent="0.35">
      <c r="A87" t="s">
        <v>16</v>
      </c>
      <c r="B87">
        <v>3118388.73</v>
      </c>
      <c r="C87">
        <v>3986125.3900000006</v>
      </c>
      <c r="D87">
        <v>5771379.8600000003</v>
      </c>
      <c r="F87">
        <v>6279201.6399999997</v>
      </c>
      <c r="G87">
        <v>3835288.0600000005</v>
      </c>
      <c r="H87">
        <v>2432104.12</v>
      </c>
      <c r="I87">
        <v>895503.2</v>
      </c>
      <c r="J87">
        <v>26317990.999999996</v>
      </c>
    </row>
    <row r="91" spans="1:10" x14ac:dyDescent="0.35">
      <c r="A91" t="s">
        <v>19</v>
      </c>
      <c r="B91" t="s">
        <v>17</v>
      </c>
    </row>
    <row r="92" spans="1:10" x14ac:dyDescent="0.35">
      <c r="A92" t="s">
        <v>15</v>
      </c>
      <c r="B92">
        <v>4</v>
      </c>
      <c r="C92">
        <v>5</v>
      </c>
      <c r="D92" t="s">
        <v>28</v>
      </c>
      <c r="F92" t="s">
        <v>29</v>
      </c>
      <c r="G92" t="s">
        <v>30</v>
      </c>
      <c r="H92" t="s">
        <v>31</v>
      </c>
      <c r="I92" t="s">
        <v>14</v>
      </c>
      <c r="J92" t="s">
        <v>16</v>
      </c>
    </row>
    <row r="93" spans="1:10" x14ac:dyDescent="0.35">
      <c r="A93" t="s">
        <v>7</v>
      </c>
      <c r="B93">
        <v>232830.42</v>
      </c>
      <c r="C93">
        <v>217647.46</v>
      </c>
      <c r="D93">
        <v>1402985.7</v>
      </c>
      <c r="F93">
        <v>929914.37</v>
      </c>
      <c r="G93">
        <v>388664.88</v>
      </c>
      <c r="H93">
        <v>207513.07</v>
      </c>
      <c r="I93">
        <v>54153.93</v>
      </c>
      <c r="J93">
        <v>3433709.83</v>
      </c>
    </row>
    <row r="94" spans="1:10" x14ac:dyDescent="0.35">
      <c r="A94" t="s">
        <v>8</v>
      </c>
      <c r="B94">
        <v>174921.4</v>
      </c>
      <c r="C94">
        <v>247052.51</v>
      </c>
      <c r="D94">
        <v>332243.06</v>
      </c>
      <c r="F94">
        <v>342500.7</v>
      </c>
      <c r="G94">
        <v>217241.44</v>
      </c>
      <c r="H94">
        <v>134056.41</v>
      </c>
      <c r="I94">
        <v>63388.57</v>
      </c>
      <c r="J94">
        <v>1511404.0899999999</v>
      </c>
    </row>
    <row r="95" spans="1:10" x14ac:dyDescent="0.35">
      <c r="A95" t="s">
        <v>9</v>
      </c>
      <c r="B95">
        <v>296872.77</v>
      </c>
      <c r="C95">
        <v>315779.90999999997</v>
      </c>
      <c r="D95">
        <v>500021.86</v>
      </c>
      <c r="F95">
        <v>561736.86</v>
      </c>
      <c r="G95">
        <v>356383.92</v>
      </c>
      <c r="H95">
        <v>225034.31</v>
      </c>
      <c r="I95">
        <v>65884.179999999993</v>
      </c>
      <c r="J95">
        <v>2321713.81</v>
      </c>
    </row>
    <row r="96" spans="1:10" x14ac:dyDescent="0.35">
      <c r="A96" t="s">
        <v>10</v>
      </c>
      <c r="B96">
        <v>160392.63</v>
      </c>
      <c r="C96">
        <v>228359.36</v>
      </c>
      <c r="D96">
        <v>259203.55</v>
      </c>
      <c r="F96">
        <v>292230.43</v>
      </c>
      <c r="G96">
        <v>173113.44</v>
      </c>
      <c r="H96">
        <v>115123.31</v>
      </c>
      <c r="I96">
        <v>46513.52</v>
      </c>
      <c r="J96">
        <v>1274936.24</v>
      </c>
    </row>
    <row r="97" spans="1:10" x14ac:dyDescent="0.35">
      <c r="A97" t="s">
        <v>11</v>
      </c>
      <c r="B97">
        <v>0</v>
      </c>
      <c r="C97">
        <v>0</v>
      </c>
      <c r="D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x14ac:dyDescent="0.35">
      <c r="A98" t="s">
        <v>12</v>
      </c>
      <c r="B98">
        <v>49519.66</v>
      </c>
      <c r="C98">
        <v>68885.42</v>
      </c>
      <c r="D98">
        <v>87098.82</v>
      </c>
      <c r="F98">
        <v>92181.38</v>
      </c>
      <c r="G98">
        <v>59315.41</v>
      </c>
      <c r="H98">
        <v>37628.51</v>
      </c>
      <c r="I98">
        <v>14421.31</v>
      </c>
      <c r="J98">
        <v>409050.51000000007</v>
      </c>
    </row>
    <row r="99" spans="1:10" x14ac:dyDescent="0.35">
      <c r="A99" t="s">
        <v>13</v>
      </c>
      <c r="B99">
        <v>479213.48</v>
      </c>
      <c r="C99">
        <v>477066.31</v>
      </c>
      <c r="D99">
        <v>866356.16</v>
      </c>
      <c r="F99">
        <v>1058077.8600000001</v>
      </c>
      <c r="G99">
        <v>631199.57999999996</v>
      </c>
      <c r="H99">
        <v>383989.63</v>
      </c>
      <c r="I99">
        <v>107150.45</v>
      </c>
      <c r="J99">
        <v>4003053.4700000007</v>
      </c>
    </row>
    <row r="100" spans="1:10" x14ac:dyDescent="0.35">
      <c r="A100" t="s">
        <v>16</v>
      </c>
      <c r="B100">
        <v>1393750.36</v>
      </c>
      <c r="C100">
        <v>1554790.97</v>
      </c>
      <c r="D100">
        <v>3447909.15</v>
      </c>
      <c r="F100">
        <v>3276641.6000000006</v>
      </c>
      <c r="G100">
        <v>1825918.67</v>
      </c>
      <c r="H100">
        <v>1103345.2400000002</v>
      </c>
      <c r="I100">
        <v>351511.95999999996</v>
      </c>
      <c r="J100">
        <v>12953867.950000001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A3" sqref="A3:I12"/>
    </sheetView>
  </sheetViews>
  <sheetFormatPr baseColWidth="10" defaultRowHeight="14.5" x14ac:dyDescent="0.35"/>
  <cols>
    <col min="1" max="1" width="19.54296875" customWidth="1"/>
    <col min="2" max="2" width="22.26953125" bestFit="1" customWidth="1"/>
    <col min="3" max="7" width="10.81640625" customWidth="1"/>
    <col min="8" max="8" width="9.81640625" customWidth="1"/>
    <col min="9" max="9" width="11.81640625" bestFit="1" customWidth="1"/>
  </cols>
  <sheetData>
    <row r="3" spans="1:9" x14ac:dyDescent="0.35">
      <c r="A3" s="12" t="s">
        <v>19</v>
      </c>
      <c r="B3" s="12" t="s">
        <v>17</v>
      </c>
    </row>
    <row r="4" spans="1:9" x14ac:dyDescent="0.35">
      <c r="A4" s="12" t="s">
        <v>15</v>
      </c>
      <c r="B4">
        <v>4</v>
      </c>
      <c r="C4">
        <v>5</v>
      </c>
      <c r="D4" t="s">
        <v>28</v>
      </c>
      <c r="E4" t="s">
        <v>29</v>
      </c>
      <c r="F4" t="s">
        <v>30</v>
      </c>
      <c r="G4" t="s">
        <v>31</v>
      </c>
      <c r="H4" t="s">
        <v>14</v>
      </c>
      <c r="I4" t="s">
        <v>16</v>
      </c>
    </row>
    <row r="5" spans="1:9" x14ac:dyDescent="0.35">
      <c r="A5" s="13" t="s">
        <v>7</v>
      </c>
      <c r="B5" s="14">
        <v>232830.42</v>
      </c>
      <c r="C5" s="14">
        <v>217647.46</v>
      </c>
      <c r="D5" s="14">
        <v>1402985.7</v>
      </c>
      <c r="E5" s="14">
        <v>929914.37</v>
      </c>
      <c r="F5" s="14">
        <v>388664.88</v>
      </c>
      <c r="G5" s="14">
        <v>207513.07</v>
      </c>
      <c r="H5" s="14">
        <v>54153.93</v>
      </c>
      <c r="I5" s="14">
        <v>3433709.83</v>
      </c>
    </row>
    <row r="6" spans="1:9" x14ac:dyDescent="0.35">
      <c r="A6" s="13" t="s">
        <v>8</v>
      </c>
      <c r="B6" s="14">
        <v>174921.4</v>
      </c>
      <c r="C6" s="14">
        <v>247052.51</v>
      </c>
      <c r="D6" s="14">
        <v>332243.06</v>
      </c>
      <c r="E6" s="14">
        <v>342500.7</v>
      </c>
      <c r="F6" s="14">
        <v>217241.44</v>
      </c>
      <c r="G6" s="14">
        <v>134056.41</v>
      </c>
      <c r="H6" s="14">
        <v>63388.57</v>
      </c>
      <c r="I6" s="14">
        <v>1511404.0899999999</v>
      </c>
    </row>
    <row r="7" spans="1:9" x14ac:dyDescent="0.35">
      <c r="A7" s="13" t="s">
        <v>9</v>
      </c>
      <c r="B7" s="14">
        <v>296872.77</v>
      </c>
      <c r="C7" s="14">
        <v>315779.90999999997</v>
      </c>
      <c r="D7" s="14">
        <v>500021.86</v>
      </c>
      <c r="E7" s="14">
        <v>561736.86</v>
      </c>
      <c r="F7" s="14">
        <v>356383.92</v>
      </c>
      <c r="G7" s="14">
        <v>225034.31</v>
      </c>
      <c r="H7" s="14">
        <v>65884.179999999993</v>
      </c>
      <c r="I7" s="14">
        <v>2321713.81</v>
      </c>
    </row>
    <row r="8" spans="1:9" x14ac:dyDescent="0.35">
      <c r="A8" s="13" t="s">
        <v>10</v>
      </c>
      <c r="B8" s="14">
        <v>160392.63</v>
      </c>
      <c r="C8" s="14">
        <v>228359.36</v>
      </c>
      <c r="D8" s="14">
        <v>259203.55</v>
      </c>
      <c r="E8" s="14">
        <v>292230.43</v>
      </c>
      <c r="F8" s="14">
        <v>173113.44</v>
      </c>
      <c r="G8" s="14">
        <v>115123.31</v>
      </c>
      <c r="H8" s="14">
        <v>46513.52</v>
      </c>
      <c r="I8" s="14">
        <v>1274936.24</v>
      </c>
    </row>
    <row r="9" spans="1:9" x14ac:dyDescent="0.35">
      <c r="A9" s="1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</row>
    <row r="10" spans="1:9" x14ac:dyDescent="0.35">
      <c r="A10" s="13" t="s">
        <v>12</v>
      </c>
      <c r="B10" s="14">
        <v>49519.66</v>
      </c>
      <c r="C10" s="14">
        <v>68885.42</v>
      </c>
      <c r="D10" s="14">
        <v>87098.82</v>
      </c>
      <c r="E10" s="14">
        <v>92181.38</v>
      </c>
      <c r="F10" s="14">
        <v>59315.41</v>
      </c>
      <c r="G10" s="14">
        <v>37628.51</v>
      </c>
      <c r="H10" s="14">
        <v>14421.31</v>
      </c>
      <c r="I10" s="14">
        <v>409050.51000000007</v>
      </c>
    </row>
    <row r="11" spans="1:9" x14ac:dyDescent="0.35">
      <c r="A11" s="13" t="s">
        <v>13</v>
      </c>
      <c r="B11" s="14">
        <v>479213.48</v>
      </c>
      <c r="C11" s="14">
        <v>477066.31</v>
      </c>
      <c r="D11" s="14">
        <v>866356.16</v>
      </c>
      <c r="E11" s="14">
        <v>1058077.8600000001</v>
      </c>
      <c r="F11" s="14">
        <v>631199.57999999996</v>
      </c>
      <c r="G11" s="14">
        <v>383989.63</v>
      </c>
      <c r="H11" s="14">
        <v>107150.45</v>
      </c>
      <c r="I11" s="14">
        <v>4003053.4700000007</v>
      </c>
    </row>
    <row r="12" spans="1:9" x14ac:dyDescent="0.35">
      <c r="A12" s="13" t="s">
        <v>16</v>
      </c>
      <c r="B12" s="14">
        <v>1393750.36</v>
      </c>
      <c r="C12" s="14">
        <v>1554790.97</v>
      </c>
      <c r="D12" s="14">
        <v>3447909.15</v>
      </c>
      <c r="E12" s="14">
        <v>3276641.6000000006</v>
      </c>
      <c r="F12" s="14">
        <v>1825918.67</v>
      </c>
      <c r="G12" s="14">
        <v>1103345.2400000002</v>
      </c>
      <c r="H12" s="14">
        <v>351511.95999999996</v>
      </c>
      <c r="I12" s="14">
        <v>12953867.950000001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3" sqref="A3:F52"/>
    </sheetView>
  </sheetViews>
  <sheetFormatPr baseColWidth="10" defaultRowHeight="14.5" x14ac:dyDescent="0.35"/>
  <sheetData>
    <row r="1" spans="1:6" x14ac:dyDescent="0.35">
      <c r="A1" t="s">
        <v>0</v>
      </c>
    </row>
    <row r="3" spans="1:6" x14ac:dyDescent="0.35">
      <c r="A3" t="s">
        <v>27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35">
      <c r="A4" t="s">
        <v>28</v>
      </c>
      <c r="B4" t="s">
        <v>7</v>
      </c>
      <c r="C4">
        <v>3</v>
      </c>
      <c r="D4">
        <v>656287</v>
      </c>
      <c r="E4">
        <v>1824384.1</v>
      </c>
      <c r="F4">
        <v>1402985.7</v>
      </c>
    </row>
    <row r="5" spans="1:6" x14ac:dyDescent="0.35">
      <c r="A5" t="s">
        <v>28</v>
      </c>
      <c r="B5" t="s">
        <v>8</v>
      </c>
      <c r="C5">
        <v>3</v>
      </c>
      <c r="D5">
        <v>232478</v>
      </c>
      <c r="E5">
        <v>635614.42000000004</v>
      </c>
      <c r="F5">
        <v>332243.06</v>
      </c>
    </row>
    <row r="6" spans="1:6" x14ac:dyDescent="0.35">
      <c r="A6" t="s">
        <v>28</v>
      </c>
      <c r="B6" t="s">
        <v>9</v>
      </c>
      <c r="C6">
        <v>3</v>
      </c>
      <c r="D6">
        <v>356226</v>
      </c>
      <c r="E6">
        <v>988585.33</v>
      </c>
      <c r="F6">
        <v>500021.86</v>
      </c>
    </row>
    <row r="7" spans="1:6" x14ac:dyDescent="0.35">
      <c r="A7" t="s">
        <v>28</v>
      </c>
      <c r="B7" t="s">
        <v>10</v>
      </c>
      <c r="C7">
        <v>3</v>
      </c>
      <c r="D7">
        <v>103238</v>
      </c>
      <c r="E7">
        <v>296893.37</v>
      </c>
      <c r="F7">
        <v>259203.55</v>
      </c>
    </row>
    <row r="8" spans="1:6" x14ac:dyDescent="0.35">
      <c r="A8" t="s">
        <v>28</v>
      </c>
      <c r="B8" t="s">
        <v>11</v>
      </c>
      <c r="C8">
        <v>3</v>
      </c>
      <c r="D8">
        <v>75781</v>
      </c>
      <c r="E8">
        <v>217163.16</v>
      </c>
      <c r="F8">
        <v>0</v>
      </c>
    </row>
    <row r="9" spans="1:6" x14ac:dyDescent="0.35">
      <c r="A9" t="s">
        <v>28</v>
      </c>
      <c r="B9" t="s">
        <v>12</v>
      </c>
      <c r="C9">
        <v>3</v>
      </c>
      <c r="D9">
        <v>218503</v>
      </c>
      <c r="E9">
        <v>621454.85</v>
      </c>
      <c r="F9">
        <v>87098.82</v>
      </c>
    </row>
    <row r="10" spans="1:6" x14ac:dyDescent="0.35">
      <c r="A10" t="s">
        <v>28</v>
      </c>
      <c r="B10" t="s">
        <v>13</v>
      </c>
      <c r="C10">
        <v>3</v>
      </c>
      <c r="D10">
        <v>421818</v>
      </c>
      <c r="E10">
        <v>1187284.6299999999</v>
      </c>
      <c r="F10">
        <v>866356.16</v>
      </c>
    </row>
    <row r="11" spans="1:6" x14ac:dyDescent="0.35">
      <c r="A11" t="s">
        <v>29</v>
      </c>
      <c r="B11" t="s">
        <v>7</v>
      </c>
      <c r="C11">
        <v>3</v>
      </c>
      <c r="D11">
        <v>451916</v>
      </c>
      <c r="E11">
        <v>1364703.75</v>
      </c>
      <c r="F11">
        <v>929914.37</v>
      </c>
    </row>
    <row r="12" spans="1:6" x14ac:dyDescent="0.35">
      <c r="A12" t="s">
        <v>29</v>
      </c>
      <c r="B12" t="s">
        <v>8</v>
      </c>
      <c r="C12">
        <v>3</v>
      </c>
      <c r="D12">
        <v>236219</v>
      </c>
      <c r="E12">
        <v>713279.12</v>
      </c>
      <c r="F12">
        <v>342500.7</v>
      </c>
    </row>
    <row r="13" spans="1:6" x14ac:dyDescent="0.35">
      <c r="A13" t="s">
        <v>29</v>
      </c>
      <c r="B13" t="s">
        <v>9</v>
      </c>
      <c r="C13">
        <v>3</v>
      </c>
      <c r="D13">
        <v>378248</v>
      </c>
      <c r="E13">
        <v>1145654.5900000001</v>
      </c>
      <c r="F13">
        <v>561736.86</v>
      </c>
    </row>
    <row r="14" spans="1:6" x14ac:dyDescent="0.35">
      <c r="A14" t="s">
        <v>29</v>
      </c>
      <c r="B14" t="s">
        <v>10</v>
      </c>
      <c r="C14">
        <v>3</v>
      </c>
      <c r="D14">
        <v>124932</v>
      </c>
      <c r="E14">
        <v>397942.56</v>
      </c>
      <c r="F14">
        <v>292230.43</v>
      </c>
    </row>
    <row r="15" spans="1:6" x14ac:dyDescent="0.35">
      <c r="A15" t="s">
        <v>29</v>
      </c>
      <c r="B15" t="s">
        <v>11</v>
      </c>
      <c r="C15">
        <v>3</v>
      </c>
      <c r="D15">
        <v>108564</v>
      </c>
      <c r="E15">
        <v>339753.97</v>
      </c>
      <c r="F15">
        <v>0</v>
      </c>
    </row>
    <row r="16" spans="1:6" x14ac:dyDescent="0.35">
      <c r="A16" t="s">
        <v>29</v>
      </c>
      <c r="B16" t="s">
        <v>12</v>
      </c>
      <c r="C16">
        <v>3</v>
      </c>
      <c r="D16">
        <v>285320</v>
      </c>
      <c r="E16">
        <v>894033.43</v>
      </c>
      <c r="F16">
        <v>92181.38</v>
      </c>
    </row>
    <row r="17" spans="1:6" x14ac:dyDescent="0.35">
      <c r="A17" t="s">
        <v>29</v>
      </c>
      <c r="B17" t="s">
        <v>13</v>
      </c>
      <c r="C17">
        <v>3</v>
      </c>
      <c r="D17">
        <v>467184</v>
      </c>
      <c r="E17">
        <v>1423834.22</v>
      </c>
      <c r="F17">
        <v>1058077.8600000001</v>
      </c>
    </row>
    <row r="18" spans="1:6" x14ac:dyDescent="0.35">
      <c r="A18" t="s">
        <v>30</v>
      </c>
      <c r="B18" t="s">
        <v>7</v>
      </c>
      <c r="C18">
        <v>3</v>
      </c>
      <c r="D18">
        <v>207510</v>
      </c>
      <c r="E18">
        <v>658692.13</v>
      </c>
      <c r="F18">
        <v>388664.88</v>
      </c>
    </row>
    <row r="19" spans="1:6" x14ac:dyDescent="0.35">
      <c r="A19" t="s">
        <v>30</v>
      </c>
      <c r="B19" t="s">
        <v>8</v>
      </c>
      <c r="C19">
        <v>3</v>
      </c>
      <c r="D19">
        <v>148684</v>
      </c>
      <c r="E19">
        <v>472298.25</v>
      </c>
      <c r="F19">
        <v>217241.44</v>
      </c>
    </row>
    <row r="20" spans="1:6" x14ac:dyDescent="0.35">
      <c r="A20" t="s">
        <v>30</v>
      </c>
      <c r="B20" t="s">
        <v>9</v>
      </c>
      <c r="C20">
        <v>3</v>
      </c>
      <c r="D20">
        <v>227343</v>
      </c>
      <c r="E20">
        <v>727528.14</v>
      </c>
      <c r="F20">
        <v>356383.92</v>
      </c>
    </row>
    <row r="21" spans="1:6" x14ac:dyDescent="0.35">
      <c r="A21" t="s">
        <v>30</v>
      </c>
      <c r="B21" t="s">
        <v>10</v>
      </c>
      <c r="C21">
        <v>3</v>
      </c>
      <c r="D21">
        <v>78259</v>
      </c>
      <c r="E21">
        <v>261423.22</v>
      </c>
      <c r="F21">
        <v>173113.44</v>
      </c>
    </row>
    <row r="22" spans="1:6" x14ac:dyDescent="0.35">
      <c r="A22" t="s">
        <v>30</v>
      </c>
      <c r="B22" t="s">
        <v>11</v>
      </c>
      <c r="C22">
        <v>3</v>
      </c>
      <c r="D22">
        <v>73008</v>
      </c>
      <c r="E22">
        <v>238425.72</v>
      </c>
      <c r="F22">
        <v>0</v>
      </c>
    </row>
    <row r="23" spans="1:6" x14ac:dyDescent="0.35">
      <c r="A23" t="s">
        <v>30</v>
      </c>
      <c r="B23" t="s">
        <v>12</v>
      </c>
      <c r="C23">
        <v>3</v>
      </c>
      <c r="D23">
        <v>188497</v>
      </c>
      <c r="E23">
        <v>621408.55000000005</v>
      </c>
      <c r="F23">
        <v>59315.41</v>
      </c>
    </row>
    <row r="24" spans="1:6" x14ac:dyDescent="0.35">
      <c r="A24" t="s">
        <v>30</v>
      </c>
      <c r="B24" t="s">
        <v>13</v>
      </c>
      <c r="C24">
        <v>3</v>
      </c>
      <c r="D24">
        <v>265530</v>
      </c>
      <c r="E24">
        <v>855512.05</v>
      </c>
      <c r="F24">
        <v>631199.57999999996</v>
      </c>
    </row>
    <row r="25" spans="1:6" x14ac:dyDescent="0.35">
      <c r="A25" t="s">
        <v>31</v>
      </c>
      <c r="B25" t="s">
        <v>7</v>
      </c>
      <c r="C25">
        <v>3</v>
      </c>
      <c r="D25">
        <v>116939</v>
      </c>
      <c r="E25">
        <v>370387.69</v>
      </c>
      <c r="F25">
        <v>207513.07</v>
      </c>
    </row>
    <row r="26" spans="1:6" x14ac:dyDescent="0.35">
      <c r="A26" t="s">
        <v>31</v>
      </c>
      <c r="B26" t="s">
        <v>8</v>
      </c>
      <c r="C26">
        <v>3</v>
      </c>
      <c r="D26">
        <v>96094</v>
      </c>
      <c r="E26">
        <v>303059.65000000002</v>
      </c>
      <c r="F26">
        <v>134056.41</v>
      </c>
    </row>
    <row r="27" spans="1:6" x14ac:dyDescent="0.35">
      <c r="A27" t="s">
        <v>31</v>
      </c>
      <c r="B27" t="s">
        <v>9</v>
      </c>
      <c r="C27">
        <v>3</v>
      </c>
      <c r="D27">
        <v>147320</v>
      </c>
      <c r="E27">
        <v>473881.74</v>
      </c>
      <c r="F27">
        <v>225034.31</v>
      </c>
    </row>
    <row r="28" spans="1:6" x14ac:dyDescent="0.35">
      <c r="A28" t="s">
        <v>31</v>
      </c>
      <c r="B28" t="s">
        <v>10</v>
      </c>
      <c r="C28">
        <v>3</v>
      </c>
      <c r="D28">
        <v>54787</v>
      </c>
      <c r="E28">
        <v>180176.52</v>
      </c>
      <c r="F28">
        <v>115123.31</v>
      </c>
    </row>
    <row r="29" spans="1:6" x14ac:dyDescent="0.35">
      <c r="A29" t="s">
        <v>31</v>
      </c>
      <c r="B29" t="s">
        <v>11</v>
      </c>
      <c r="C29">
        <v>3</v>
      </c>
      <c r="D29">
        <v>51690</v>
      </c>
      <c r="E29">
        <v>168739.91</v>
      </c>
      <c r="F29">
        <v>0</v>
      </c>
    </row>
    <row r="30" spans="1:6" x14ac:dyDescent="0.35">
      <c r="A30" t="s">
        <v>31</v>
      </c>
      <c r="B30" t="s">
        <v>12</v>
      </c>
      <c r="C30">
        <v>3</v>
      </c>
      <c r="D30">
        <v>124183</v>
      </c>
      <c r="E30">
        <v>410310.78</v>
      </c>
      <c r="F30">
        <v>37628.51</v>
      </c>
    </row>
    <row r="31" spans="1:6" x14ac:dyDescent="0.35">
      <c r="A31" t="s">
        <v>31</v>
      </c>
      <c r="B31" t="s">
        <v>13</v>
      </c>
      <c r="C31">
        <v>3</v>
      </c>
      <c r="D31">
        <v>162001</v>
      </c>
      <c r="E31">
        <v>525547.82999999996</v>
      </c>
      <c r="F31">
        <v>383989.63</v>
      </c>
    </row>
    <row r="32" spans="1:6" x14ac:dyDescent="0.35">
      <c r="A32">
        <v>4</v>
      </c>
      <c r="B32" t="s">
        <v>7</v>
      </c>
      <c r="C32">
        <v>3</v>
      </c>
      <c r="D32">
        <v>136174</v>
      </c>
      <c r="E32">
        <v>429831.87</v>
      </c>
      <c r="F32">
        <v>232830.42</v>
      </c>
    </row>
    <row r="33" spans="1:6" x14ac:dyDescent="0.35">
      <c r="A33">
        <v>4</v>
      </c>
      <c r="B33" t="s">
        <v>8</v>
      </c>
      <c r="C33">
        <v>3</v>
      </c>
      <c r="D33">
        <v>124207</v>
      </c>
      <c r="E33">
        <v>393266.92</v>
      </c>
      <c r="F33">
        <v>174921.4</v>
      </c>
    </row>
    <row r="34" spans="1:6" x14ac:dyDescent="0.35">
      <c r="A34">
        <v>4</v>
      </c>
      <c r="B34" t="s">
        <v>9</v>
      </c>
      <c r="C34">
        <v>3</v>
      </c>
      <c r="D34">
        <v>192786</v>
      </c>
      <c r="E34">
        <v>613024.51</v>
      </c>
      <c r="F34">
        <v>296872.77</v>
      </c>
    </row>
    <row r="35" spans="1:6" x14ac:dyDescent="0.35">
      <c r="A35">
        <v>4</v>
      </c>
      <c r="B35" t="s">
        <v>10</v>
      </c>
      <c r="C35">
        <v>3</v>
      </c>
      <c r="D35">
        <v>78815</v>
      </c>
      <c r="E35">
        <v>257842.95</v>
      </c>
      <c r="F35">
        <v>160392.63</v>
      </c>
    </row>
    <row r="36" spans="1:6" x14ac:dyDescent="0.35">
      <c r="A36">
        <v>4</v>
      </c>
      <c r="B36" t="s">
        <v>11</v>
      </c>
      <c r="C36">
        <v>3</v>
      </c>
      <c r="D36">
        <v>71808</v>
      </c>
      <c r="E36">
        <v>236322.72</v>
      </c>
      <c r="F36">
        <v>0</v>
      </c>
    </row>
    <row r="37" spans="1:6" x14ac:dyDescent="0.35">
      <c r="A37">
        <v>4</v>
      </c>
      <c r="B37" t="s">
        <v>12</v>
      </c>
      <c r="C37">
        <v>3</v>
      </c>
      <c r="D37">
        <v>165594</v>
      </c>
      <c r="E37">
        <v>543876.63</v>
      </c>
      <c r="F37">
        <v>49519.66</v>
      </c>
    </row>
    <row r="38" spans="1:6" x14ac:dyDescent="0.35">
      <c r="A38">
        <v>4</v>
      </c>
      <c r="B38" t="s">
        <v>13</v>
      </c>
      <c r="C38">
        <v>3</v>
      </c>
      <c r="D38">
        <v>199986</v>
      </c>
      <c r="E38">
        <v>644223.13</v>
      </c>
      <c r="F38">
        <v>479213.48</v>
      </c>
    </row>
    <row r="39" spans="1:6" x14ac:dyDescent="0.35">
      <c r="A39">
        <v>5</v>
      </c>
      <c r="B39" t="s">
        <v>7</v>
      </c>
      <c r="C39">
        <v>3</v>
      </c>
      <c r="D39">
        <v>122836</v>
      </c>
      <c r="E39">
        <v>433401.82</v>
      </c>
      <c r="F39">
        <v>217647.46</v>
      </c>
    </row>
    <row r="40" spans="1:6" x14ac:dyDescent="0.35">
      <c r="A40">
        <v>5</v>
      </c>
      <c r="B40" t="s">
        <v>8</v>
      </c>
      <c r="C40">
        <v>3</v>
      </c>
      <c r="D40">
        <v>142647</v>
      </c>
      <c r="E40">
        <v>526261.31000000006</v>
      </c>
      <c r="F40">
        <v>247052.51</v>
      </c>
    </row>
    <row r="41" spans="1:6" x14ac:dyDescent="0.35">
      <c r="A41">
        <v>5</v>
      </c>
      <c r="B41" t="s">
        <v>9</v>
      </c>
      <c r="C41">
        <v>3</v>
      </c>
      <c r="D41">
        <v>175443</v>
      </c>
      <c r="E41">
        <v>634171.15</v>
      </c>
      <c r="F41">
        <v>315779.90999999997</v>
      </c>
    </row>
    <row r="42" spans="1:6" x14ac:dyDescent="0.35">
      <c r="A42">
        <v>5</v>
      </c>
      <c r="B42" t="s">
        <v>10</v>
      </c>
      <c r="C42">
        <v>3</v>
      </c>
      <c r="D42">
        <v>156382</v>
      </c>
      <c r="E42">
        <v>586790.21</v>
      </c>
      <c r="F42">
        <v>228359.36</v>
      </c>
    </row>
    <row r="43" spans="1:6" x14ac:dyDescent="0.35">
      <c r="A43">
        <v>5</v>
      </c>
      <c r="B43" t="s">
        <v>11</v>
      </c>
      <c r="C43">
        <v>3</v>
      </c>
      <c r="D43">
        <v>102242</v>
      </c>
      <c r="E43">
        <v>379694.93</v>
      </c>
      <c r="F43">
        <v>0</v>
      </c>
    </row>
    <row r="44" spans="1:6" x14ac:dyDescent="0.35">
      <c r="A44">
        <v>5</v>
      </c>
      <c r="B44" t="s">
        <v>12</v>
      </c>
      <c r="C44">
        <v>3</v>
      </c>
      <c r="D44">
        <v>212376</v>
      </c>
      <c r="E44">
        <v>787460.6</v>
      </c>
      <c r="F44">
        <v>68885.42</v>
      </c>
    </row>
    <row r="45" spans="1:6" x14ac:dyDescent="0.35">
      <c r="A45">
        <v>5</v>
      </c>
      <c r="B45" t="s">
        <v>13</v>
      </c>
      <c r="C45">
        <v>3</v>
      </c>
      <c r="D45">
        <v>176449</v>
      </c>
      <c r="E45">
        <v>638345.37</v>
      </c>
      <c r="F45">
        <v>477066.31</v>
      </c>
    </row>
    <row r="46" spans="1:6" x14ac:dyDescent="0.35">
      <c r="A46" t="s">
        <v>14</v>
      </c>
      <c r="B46" t="s">
        <v>7</v>
      </c>
      <c r="C46">
        <v>3</v>
      </c>
      <c r="D46">
        <v>29460</v>
      </c>
      <c r="E46">
        <v>104828.18</v>
      </c>
      <c r="F46">
        <v>54153.93</v>
      </c>
    </row>
    <row r="47" spans="1:6" x14ac:dyDescent="0.35">
      <c r="A47" t="s">
        <v>14</v>
      </c>
      <c r="B47" t="s">
        <v>8</v>
      </c>
      <c r="C47">
        <v>3</v>
      </c>
      <c r="D47">
        <v>32938</v>
      </c>
      <c r="E47">
        <v>124215.67999999999</v>
      </c>
      <c r="F47">
        <v>63388.57</v>
      </c>
    </row>
    <row r="48" spans="1:6" x14ac:dyDescent="0.35">
      <c r="A48" t="s">
        <v>14</v>
      </c>
      <c r="B48" t="s">
        <v>9</v>
      </c>
      <c r="C48">
        <v>3</v>
      </c>
      <c r="D48">
        <v>34884</v>
      </c>
      <c r="E48">
        <v>129048.01</v>
      </c>
      <c r="F48">
        <v>65884.179999999993</v>
      </c>
    </row>
    <row r="49" spans="1:6" x14ac:dyDescent="0.35">
      <c r="A49" t="s">
        <v>14</v>
      </c>
      <c r="B49" t="s">
        <v>10</v>
      </c>
      <c r="C49">
        <v>3</v>
      </c>
      <c r="D49">
        <v>31697</v>
      </c>
      <c r="E49">
        <v>120792.04</v>
      </c>
      <c r="F49">
        <v>46513.52</v>
      </c>
    </row>
    <row r="50" spans="1:6" x14ac:dyDescent="0.35">
      <c r="A50" t="s">
        <v>14</v>
      </c>
      <c r="B50" t="s">
        <v>11</v>
      </c>
      <c r="C50">
        <v>3</v>
      </c>
      <c r="D50">
        <v>23487</v>
      </c>
      <c r="E50">
        <v>86686.71</v>
      </c>
      <c r="F50">
        <v>0</v>
      </c>
    </row>
    <row r="51" spans="1:6" x14ac:dyDescent="0.35">
      <c r="A51" t="s">
        <v>14</v>
      </c>
      <c r="B51" t="s">
        <v>12</v>
      </c>
      <c r="C51">
        <v>3</v>
      </c>
      <c r="D51">
        <v>49889</v>
      </c>
      <c r="E51">
        <v>185579.86</v>
      </c>
      <c r="F51">
        <v>14421.31</v>
      </c>
    </row>
    <row r="52" spans="1:6" x14ac:dyDescent="0.35">
      <c r="A52" t="s">
        <v>14</v>
      </c>
      <c r="B52" t="s">
        <v>13</v>
      </c>
      <c r="C52">
        <v>3</v>
      </c>
      <c r="D52">
        <v>39661</v>
      </c>
      <c r="E52">
        <v>144352.72</v>
      </c>
      <c r="F52">
        <v>107150.45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Feuil1</vt:lpstr>
      <vt:lpstr>#LN00037</vt:lpstr>
      <vt:lpstr>Feuil2</vt:lpstr>
      <vt:lpstr>Feuil4</vt:lpstr>
      <vt:lpstr>Feuil3</vt:lpstr>
      <vt:lpstr>Feuil5</vt:lpstr>
      <vt:lpstr>Feuil6</vt:lpstr>
      <vt:lpstr>'#LN00037'!IDX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LAINE Frederic</dc:creator>
  <cp:lastModifiedBy>LAINE Frederic</cp:lastModifiedBy>
  <dcterms:created xsi:type="dcterms:W3CDTF">2016-12-20T19:19:51Z</dcterms:created>
  <dcterms:modified xsi:type="dcterms:W3CDTF">2016-12-21T20:24:31Z</dcterms:modified>
</cp:coreProperties>
</file>