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T:\21-Jean Flamand\Comité de suivi des entreprises Covid-19\Rapport\Rapport Juillet\Données\"/>
    </mc:Choice>
  </mc:AlternateContent>
  <bookViews>
    <workbookView xWindow="-105" yWindow="-105" windowWidth="23250" windowHeight="12570" tabRatio="692"/>
  </bookViews>
  <sheets>
    <sheet name="Graphique 1" sheetId="215" r:id="rId1"/>
    <sheet name="Graphique 2" sheetId="211" r:id="rId2"/>
    <sheet name="Graphique 3" sheetId="217" r:id="rId3"/>
    <sheet name="Graphiques 4 &amp; 5" sheetId="210" r:id="rId4"/>
    <sheet name="Graphique 6" sheetId="209" r:id="rId5"/>
    <sheet name="Graphique 7" sheetId="214" r:id="rId6"/>
  </sheets>
  <externalReferences>
    <externalReference r:id="rId7"/>
    <externalReference r:id="rId8"/>
  </externalReferences>
  <definedNames>
    <definedName name="__LIB40">#REF!</definedName>
    <definedName name="_ftn1" localSheetId="5">'Graphique 7'!#REF!</definedName>
    <definedName name="_ftn2" localSheetId="5">'Graphique 7'!#REF!</definedName>
    <definedName name="_ftnref1" localSheetId="5">'Graphique 7'!#REF!</definedName>
    <definedName name="_ftnref2" localSheetId="5">'Graphique 7'!#REF!</definedName>
    <definedName name="_LIB40">#REF!</definedName>
    <definedName name="_Ref68745774" localSheetId="3">'Graphiques 4 &amp; 5'!$G$15</definedName>
    <definedName name="_Ref68745824" localSheetId="4">'Graphique 6'!$B$9</definedName>
    <definedName name="ad">OFFSET(po,#REF!,0)</definedName>
    <definedName name="Annexe1b">OFFSET([0]!po,#REF!,0)</definedName>
    <definedName name="bilan_circ">#REF!</definedName>
    <definedName name="bilan_dep">#REF!</definedName>
    <definedName name="bilan_dep_a17_secret">#REF!</definedName>
    <definedName name="bilan_dep_taille_ent">#REF!</definedName>
    <definedName name="bilan_dep_taille_ent_NM">#REF!</definedName>
    <definedName name="bilan_dep_taille_etab">#REF!</definedName>
    <definedName name="bilan_dep_taille_etab_NM">#REF!</definedName>
    <definedName name="bilan_depot">#REF!</definedName>
    <definedName name="bilan_motif">#REF!</definedName>
    <definedName name="bilan_naf17">#REF!</definedName>
    <definedName name="bilan_naf38">#REF!</definedName>
    <definedName name="bilan_naf88">#REF!</definedName>
    <definedName name="bilan_reg">#REF!</definedName>
    <definedName name="bilan_REV2">#REF!</definedName>
    <definedName name="bilan_statut">#REF!</definedName>
    <definedName name="bilan_taille_ent">#REF!</definedName>
    <definedName name="bilan_taille_ent_b">#REF!</definedName>
    <definedName name="bilan_taille_etab">#REF!</definedName>
    <definedName name="bilan_taille_etab_b">#REF!</definedName>
    <definedName name="blabla">#REF!</definedName>
    <definedName name="choix">OFFSET(periode,#REF!,0)</definedName>
    <definedName name="choix_mesure">OFFSET(periode,#REF!,0)</definedName>
    <definedName name="choix_mesure2">OFFSET(periode,#REF!,0)</definedName>
    <definedName name="CVS_DUR">[1]données_graph1!#REF!</definedName>
    <definedName name="env_0">[2]prevision!$E$5</definedName>
    <definedName name="env_1">[2]prevision!$E$6</definedName>
    <definedName name="env_2">[2]prevision!$E$7</definedName>
    <definedName name="env_3">[2]prevision!$E$8</definedName>
    <definedName name="env_4">[2]prevision!$E$9</definedName>
    <definedName name="env_5">[2]prevision!$E$10</definedName>
    <definedName name="fig">OFFSET(periode,#REF!,0)</definedName>
    <definedName name="figure">#REF!</definedName>
    <definedName name="frijzijizj">#REF!</definedName>
    <definedName name="fsd">OFFSET(po,#REF!,0)</definedName>
    <definedName name="graph">#REF!</definedName>
    <definedName name="grenouille">#REF!</definedName>
    <definedName name="ii">#REF!</definedName>
    <definedName name="in">#REF!</definedName>
    <definedName name="Interim_trimcvs">#REF!</definedName>
    <definedName name="mesure">#REF!</definedName>
    <definedName name="periode">#REF!</definedName>
    <definedName name="po">#REF!</definedName>
    <definedName name="t">#REF!</definedName>
    <definedName name="u">#REF!</definedName>
    <definedName name="uuu">#REF!</definedName>
  </definedNames>
  <calcPr calcId="162913"/>
</workbook>
</file>

<file path=xl/calcChain.xml><?xml version="1.0" encoding="utf-8"?>
<calcChain xmlns="http://schemas.openxmlformats.org/spreadsheetml/2006/main">
  <c r="C66" i="215" l="1"/>
  <c r="C65" i="215"/>
  <c r="C64" i="215"/>
  <c r="C63" i="215"/>
  <c r="C62" i="215"/>
  <c r="C61" i="215"/>
  <c r="C60" i="215"/>
  <c r="C59" i="215"/>
  <c r="C58" i="215"/>
  <c r="C57" i="215"/>
  <c r="C56" i="215"/>
  <c r="C55" i="215"/>
  <c r="C54" i="215"/>
  <c r="C53" i="215"/>
  <c r="C52" i="215"/>
  <c r="C51" i="215"/>
  <c r="C50" i="215"/>
  <c r="C49" i="215"/>
  <c r="C48" i="215"/>
  <c r="C47" i="215"/>
  <c r="C46" i="215"/>
  <c r="C45" i="215"/>
  <c r="C44" i="215"/>
  <c r="C43" i="215"/>
  <c r="C42" i="215"/>
  <c r="C41" i="215"/>
  <c r="C40" i="215"/>
  <c r="C39" i="215"/>
  <c r="C38" i="215"/>
  <c r="C37" i="215"/>
  <c r="C36" i="215"/>
  <c r="C35" i="215"/>
  <c r="C34" i="215"/>
  <c r="C33" i="215"/>
  <c r="C32" i="215"/>
  <c r="C31" i="215"/>
  <c r="C30" i="215"/>
  <c r="C29" i="215"/>
  <c r="C28" i="215"/>
  <c r="C27" i="215"/>
  <c r="C26" i="215"/>
  <c r="C25" i="215"/>
  <c r="C24" i="215"/>
  <c r="C23" i="215"/>
  <c r="C22" i="215"/>
  <c r="C21" i="215"/>
  <c r="C20" i="215"/>
  <c r="C19" i="215"/>
  <c r="C18" i="215"/>
  <c r="C17" i="215"/>
  <c r="C16" i="215"/>
  <c r="C15" i="215"/>
  <c r="C14" i="215"/>
  <c r="C13" i="215"/>
  <c r="C12" i="215"/>
  <c r="C11" i="215"/>
  <c r="C10" i="215"/>
  <c r="C9" i="215"/>
  <c r="C8" i="215"/>
  <c r="C7" i="215"/>
  <c r="C6" i="215"/>
  <c r="C5" i="215"/>
  <c r="C4" i="215"/>
  <c r="C3" i="215"/>
  <c r="C2" i="215"/>
</calcChain>
</file>

<file path=xl/sharedStrings.xml><?xml version="1.0" encoding="utf-8"?>
<sst xmlns="http://schemas.openxmlformats.org/spreadsheetml/2006/main" count="78" uniqueCount="78">
  <si>
    <t>Hébergement et restauration</t>
  </si>
  <si>
    <t>taux de recours PP</t>
  </si>
  <si>
    <t>Montant effectif d'indemnisation (cumul, en Md€)</t>
  </si>
  <si>
    <t>Autres activités de services*</t>
  </si>
  <si>
    <t>Nombre effectif de salariés placés en activité partielle (en M)</t>
  </si>
  <si>
    <t>Montant effectif d'indemnisation (en Md€)</t>
  </si>
  <si>
    <t>Nombre effectif d'heures chômées (en millions)</t>
  </si>
  <si>
    <t>Nombre effectif d'heures chômées (cumul, en millions)</t>
  </si>
  <si>
    <t>Nombre effectif de salariés placés en activité partielle (cumul, en millions)</t>
  </si>
  <si>
    <t>Montant cumulé des demandes accordées (Md€) - axe de gauche</t>
  </si>
  <si>
    <t>Montant des nouvelles demandes accordées (Md€) -  axe de droite</t>
  </si>
  <si>
    <t>Montant versé (en millions)</t>
  </si>
  <si>
    <t>Montant versé volet 1 (en millions)</t>
  </si>
  <si>
    <t>Montant versé (en millions) du volet 1 (&lt;=1 500 €)</t>
  </si>
  <si>
    <t>Montant versé (en millions) du volet 1 ( &gt;1 500 €)</t>
  </si>
  <si>
    <t>Montant versé (en millions) du  volet 2</t>
  </si>
  <si>
    <t>Montant total versé (cumul en millions) -  échelle de droite</t>
  </si>
  <si>
    <t>Montant versé volt 1 (en M)</t>
  </si>
  <si>
    <t>Montant versé (en M) du volet 1 (&lt;=1 500 €)</t>
  </si>
  <si>
    <t>Montant versé (en M) du volet 1 ( &gt;1 500 €)</t>
  </si>
  <si>
    <t>Montant versé (en M) du  volet 2</t>
  </si>
  <si>
    <t>Taux de recours en ETP</t>
  </si>
  <si>
    <t>* Ce secteur comprend les activités des organisations associatives, la réparation d’ordinateurs et de biens personnels et domestiques ainsi que diverses activités de services personnels.</t>
  </si>
  <si>
    <t>Graphique 7 – Montants versés au titre du fonds de solidarité, depuis mars 2020</t>
  </si>
  <si>
    <t>Cumulé</t>
  </si>
  <si>
    <t>En coupe</t>
  </si>
  <si>
    <t>21-août</t>
  </si>
  <si>
    <t>28-août</t>
  </si>
  <si>
    <t>04-sept</t>
  </si>
  <si>
    <t>11-sept</t>
  </si>
  <si>
    <t>18-sept</t>
  </si>
  <si>
    <t>25-sept</t>
  </si>
  <si>
    <t>Lecture : à mi-juin 2021, le montant cumulé accordé au titre du PGE atteint 140 milliards d’euros.</t>
  </si>
  <si>
    <t>Source : France Stratégie, à partir de Bpifrance, Banque de France - DGSER - DE - Service central des risques. Données au 18 juin 2021</t>
  </si>
  <si>
    <t>Graphique 2 – Montants restant dus au titre des reports de cotisations sociales (RCS), selon l’échéance reportée – Au 14 juin 2021</t>
  </si>
  <si>
    <t>Lecture : sur les 21 milliards d’euros de cotisations restant dues au 14 juin 2021, les reports obtenus avant le 15 avril 2020 représentent 3,0 milliards d’euros, dont 1,2 milliard au titre de l’échéance due le 15 avril.</t>
  </si>
  <si>
    <t>Source : tableau de bord / conséquence économiques du Coronavirus (DG Trésor), à partir de DSS. Données jusqu’au 14 juin 2021</t>
  </si>
  <si>
    <t>202012</t>
  </si>
  <si>
    <t>202013</t>
  </si>
  <si>
    <t>202021</t>
  </si>
  <si>
    <t>202022</t>
  </si>
  <si>
    <t>202023</t>
  </si>
  <si>
    <t>202031</t>
  </si>
  <si>
    <t>202032</t>
  </si>
  <si>
    <t>202033</t>
  </si>
  <si>
    <t>202041</t>
  </si>
  <si>
    <t>202042</t>
  </si>
  <si>
    <t>202043</t>
  </si>
  <si>
    <t>202062</t>
  </si>
  <si>
    <t>202111</t>
  </si>
  <si>
    <t>202112</t>
  </si>
  <si>
    <t>202113</t>
  </si>
  <si>
    <t>202121</t>
  </si>
  <si>
    <t>202122</t>
  </si>
  <si>
    <t>régul. 2020</t>
  </si>
  <si>
    <t>Note : dans la déclaration des employeurs (hors indépendants), l’aide au paiement des cotisations n’est pas rattachée à la période d’emploi correspondante. Afin d’obtenir la répartition par mois de l’ensemble des aides (exonérations et aide au paiement), on applique à la totalité des aides au paiement le prorata de chaque mois dans la totalité des exonérations.</t>
  </si>
  <si>
    <t>Lecture : Au 5 juin 2021, les données déclarées par les employeurs (hors indépendants) sur la période d’emploi de février 2021 s’élève à 185 M€. Sur ce montant total déclaré, 100 M€ correspondent à des aides au paiement et 85 M€ à des exonérations.</t>
  </si>
  <si>
    <t>Source : France Stratégie, à partir de des données transmises par DSS (données au 5 juin 2021)</t>
  </si>
  <si>
    <t>Graphique 1 – Montants accordés au titre du prêt garanti par l’État (PGE)</t>
  </si>
  <si>
    <t>Graphique 3 – Montants déclarés au titre des exonérations et de l’aide au paiement – Au 5 juin 2021</t>
  </si>
  <si>
    <t>Graphique 4–Effectifs concernés, heures chômées et montants indemnisés au titre de l’activité partielle sur les mois de mars 2020 à mai 2021 (en cumulé, depuis mars 2020)</t>
  </si>
  <si>
    <t>Graphique 5 – Effectifs concernés, heures chômées, montants indemnisés et taux de recours en ETP au titre de l’activité partielle sur les mois de mars 2020 à mai 2021</t>
  </si>
  <si>
    <t>Lecture : depuis mars 2020, d’après l’enquête Acemo-Covid, le nombre cumulé d’heures chômées aurait été de 3,363 milliards pour 35,2 milliards d’euros d’allocations versées. Sur la base des demandes d’indemnisation (DI) au 16 juin 2021, le nombre cumulé d’heures indemnisées s’établit à 3,104 milliards, soit 92 % du total d’heures effectivement chômées.</t>
  </si>
  <si>
    <t>Sources : France Stratégie, à partir de ASP-DGEFP-Dares – Extraction du SI APART du 16 juin 2021, s’arrêtant aux données du 17 juin 2021 ; enquêtes Acemo-Covid (Dares)</t>
  </si>
  <si>
    <t>Lecture : sur la base des demandes d’indemnisation (DI) au 16 juin 2021, le nombre d’heures déjà indemnisées s’établit à 72 millions au titre de mai. D’après l’enquête Acemo-Covid, en mai, le nombre d’heures chômées aurait été de 142 millions et correspond à 1,5 milliards d’euros d’allocations versées. Ces heures chômées concernent 2,3 millions de salariés, soit 5 % des salariés ETP du secteur privé.</t>
  </si>
  <si>
    <t>Sources : France Stratégie, à partir de ASP-DGEFP-Dares – Extraction du SI APART du 16 juin 2021, s’arrêtant aux données du 17 juin 2021 ; enquêtes Acemo-Covid (Dares); enquêtes Acemo-Covid (Dares) ; effectifs trimestriels salariés privé (Acoss et DADS 2016)</t>
  </si>
  <si>
    <t>Ensemble des secteurs</t>
  </si>
  <si>
    <t>Lecture : en mai 2021, dans l’hébergement-restauration, le taux de recours à l’AP en équivalent temps plein est de 34 %, ce qui est plus haut qu’en octobre 2020 (17 %) mais nettement inférieur à avril 2020 (68 %).</t>
  </si>
  <si>
    <t>Sources : France Stratégie, à partir des enquêtes Acemo-Covid (Dares) ; effectifs trimestriels salariés privé (Acoss et DADS 2016)</t>
  </si>
  <si>
    <t>Lecture : en cumulé depuis mars 2020, le montant total versé au titre du fonds de solidarité s’élève à 31,2 milliards d’euros. Au titre de mai 2021 (au 24 juin 2021), le montant total versé s’élève à 1,4 milliards d’euros, dont 1,2 milliards au titre du volet 1 &gt; à 1 500 euros et 200 millions d’euros au titre du volet 1 &lt;= à 1 500 euros.</t>
  </si>
  <si>
    <t>Source : France Stratégie, à partir de DGFiP, données au 24 juin 2021</t>
  </si>
  <si>
    <t>Exonérations</t>
  </si>
  <si>
    <t>Aide au paiement déclarée</t>
  </si>
  <si>
    <t>Mois</t>
  </si>
  <si>
    <t>Periode d'emploi</t>
  </si>
  <si>
    <t>Nombre d'heures indemnisées sur la base des DI au 16 juin (en millions)</t>
  </si>
  <si>
    <t>Nombre d'heures indemnisées sur la base des DI au 16 juin (cumul, en millions)</t>
  </si>
  <si>
    <t>Graphique 6 – Évolution du taux de recours effectif à l’activité partielle en ETP pour les deux secteurs les plus mobilisateurs du dispositif, de mars 2020 à 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</si>
</sst>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40C]mmm\-yy;@"/>
    <numFmt numFmtId="168" formatCode="&quot; &quot;#,##0.00&quot; &quot;;&quot;-&quot;#,##0.00&quot; &quot;;&quot; -&quot;00&quot; &quot;;&quot; &quot;@&quot; &quot;"/>
    <numFmt numFmtId="169" formatCode="_-* #,##0\ &quot;€&quot;_-;\-* #,##0\ &quot;€&quot;_-;_-* &quot;-&quot;??\ &quot;€&quot;_-;_-@_-"/>
    <numFmt numFmtId="172" formatCode="mmmm\-yyyy"/>
  </numFmts>
  <fonts count="31"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11"/>
      <color rgb="FF9C6500"/>
      <name val="Calibri"/>
      <family val="2"/>
      <scheme val="minor"/>
    </font>
    <font>
      <sz val="11"/>
      <color theme="0"/>
      <name val="Calibri"/>
      <family val="2"/>
      <scheme val="minor"/>
    </font>
    <font>
      <sz val="10"/>
      <name val="Arial"/>
      <family val="2"/>
    </font>
    <font>
      <sz val="9"/>
      <color theme="1"/>
      <name val="Arial"/>
      <family val="2"/>
    </font>
    <font>
      <b/>
      <sz val="9"/>
      <color theme="1"/>
      <name val="Calibri"/>
      <family val="2"/>
      <scheme val="minor"/>
    </font>
    <font>
      <sz val="9"/>
      <color theme="1"/>
      <name val="Calibri"/>
      <family val="2"/>
      <scheme val="minor"/>
    </font>
    <font>
      <sz val="10"/>
      <color theme="1"/>
      <name val="Cambria"/>
      <family val="1"/>
    </font>
    <font>
      <sz val="10"/>
      <color rgb="FF000000"/>
      <name val="Cambria"/>
      <family val="1"/>
    </font>
    <font>
      <sz val="9"/>
      <color rgb="FF000000"/>
      <name val="Arial"/>
      <family val="2"/>
    </font>
    <font>
      <sz val="10"/>
      <color rgb="FF000000"/>
      <name val="Arial"/>
      <family val="2"/>
    </font>
    <font>
      <sz val="12"/>
      <name val="Calibri"/>
      <family val="2"/>
      <scheme val="minor"/>
    </font>
    <font>
      <sz val="12"/>
      <color rgb="FF000000"/>
      <name val="Trebuchet MS"/>
      <family val="2"/>
    </font>
    <font>
      <b/>
      <sz val="9"/>
      <color rgb="FF000000"/>
      <name val="Calibri"/>
      <family val="2"/>
    </font>
    <font>
      <b/>
      <sz val="9"/>
      <color rgb="FF000000"/>
      <name val="Arial"/>
      <family val="2"/>
    </font>
    <font>
      <b/>
      <sz val="10"/>
      <color rgb="FF000000"/>
      <name val="Arial"/>
      <family val="2"/>
    </font>
    <font>
      <i/>
      <sz val="8"/>
      <color rgb="FF000000"/>
      <name val="Arial"/>
      <family val="2"/>
    </font>
    <font>
      <i/>
      <sz val="10"/>
      <color rgb="FF000000"/>
      <name val="Arial"/>
      <family val="2"/>
    </font>
    <font>
      <u/>
      <sz val="12"/>
      <color rgb="FF0563C1"/>
      <name val="Trebuchet MS"/>
      <family val="2"/>
    </font>
    <font>
      <sz val="9.5"/>
      <color theme="1"/>
      <name val="Arial"/>
      <family val="2"/>
    </font>
    <font>
      <b/>
      <sz val="10.5"/>
      <color theme="1"/>
      <name val="Arial"/>
      <family val="2"/>
    </font>
    <font>
      <b/>
      <sz val="10"/>
      <color theme="1"/>
      <name val="Arial"/>
      <family val="2"/>
    </font>
    <font>
      <i/>
      <sz val="11"/>
      <color theme="1"/>
      <name val="Calibri"/>
      <family val="2"/>
      <scheme val="minor"/>
    </font>
    <font>
      <b/>
      <sz val="12"/>
      <color rgb="FF000000"/>
      <name val="Trebuchet MS"/>
      <family val="2"/>
    </font>
    <font>
      <sz val="11"/>
      <name val="Calibri"/>
      <family val="2"/>
      <scheme val="minor"/>
    </font>
    <font>
      <sz val="10"/>
      <color rgb="FF000000"/>
      <name val="Trebuchet MS"/>
      <family val="2"/>
    </font>
    <font>
      <i/>
      <sz val="9.5"/>
      <color theme="1"/>
      <name val="Arial"/>
      <family val="2"/>
    </font>
    <font>
      <b/>
      <sz val="11"/>
      <name val="Calibri"/>
      <family val="2"/>
      <scheme val="minor"/>
    </font>
  </fonts>
  <fills count="12">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2">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2" borderId="0" applyNumberFormat="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5" fillId="0" borderId="0"/>
    <xf numFmtId="168" fontId="15"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cellStyleXfs>
  <cellXfs count="90">
    <xf numFmtId="0" fontId="0" fillId="0" borderId="0" xfId="0"/>
    <xf numFmtId="0" fontId="1" fillId="0" borderId="0" xfId="0" applyFont="1"/>
    <xf numFmtId="165" fontId="0" fillId="0" borderId="0" xfId="0" applyNumberFormat="1"/>
    <xf numFmtId="0" fontId="7" fillId="0" borderId="0" xfId="0" applyFont="1"/>
    <xf numFmtId="167" fontId="1" fillId="0" borderId="1" xfId="0" applyNumberFormat="1" applyFont="1" applyBorder="1" applyAlignment="1">
      <alignment horizontal="center" wrapText="1"/>
    </xf>
    <xf numFmtId="0" fontId="9" fillId="0" borderId="0" xfId="0" applyFont="1"/>
    <xf numFmtId="0" fontId="9" fillId="0" borderId="0" xfId="0" applyFont="1" applyFill="1"/>
    <xf numFmtId="9" fontId="9" fillId="0" borderId="0" xfId="1" applyFont="1" applyFill="1" applyBorder="1"/>
    <xf numFmtId="165" fontId="0" fillId="0" borderId="0" xfId="0" applyNumberFormat="1" applyFill="1"/>
    <xf numFmtId="166" fontId="0" fillId="0" borderId="0" xfId="0" applyNumberFormat="1"/>
    <xf numFmtId="0" fontId="0" fillId="0" borderId="0" xfId="0" applyFill="1"/>
    <xf numFmtId="0" fontId="1" fillId="0" borderId="0" xfId="0" applyFont="1" applyFill="1" applyBorder="1" applyAlignment="1">
      <alignment horizontal="center"/>
    </xf>
    <xf numFmtId="167" fontId="1" fillId="0" borderId="0" xfId="0" applyNumberFormat="1" applyFont="1" applyFill="1" applyBorder="1" applyAlignment="1">
      <alignment horizontal="center" wrapText="1"/>
    </xf>
    <xf numFmtId="165" fontId="1" fillId="0" borderId="0" xfId="0" applyNumberFormat="1" applyFont="1" applyFill="1"/>
    <xf numFmtId="17" fontId="8" fillId="0" borderId="5" xfId="0" applyNumberFormat="1" applyFont="1" applyBorder="1" applyAlignment="1">
      <alignment horizontal="center"/>
    </xf>
    <xf numFmtId="17" fontId="8" fillId="0" borderId="6" xfId="0" applyNumberFormat="1" applyFont="1" applyBorder="1" applyAlignment="1">
      <alignment horizontal="center"/>
    </xf>
    <xf numFmtId="17" fontId="8" fillId="0" borderId="7" xfId="0" applyNumberFormat="1" applyFont="1" applyBorder="1" applyAlignment="1">
      <alignment horizont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9" fontId="9" fillId="0" borderId="0" xfId="1" applyFont="1" applyFill="1"/>
    <xf numFmtId="165" fontId="9" fillId="0" borderId="0" xfId="0" applyNumberFormat="1" applyFont="1"/>
    <xf numFmtId="165" fontId="9" fillId="0" borderId="0" xfId="0" applyNumberFormat="1" applyFont="1" applyBorder="1"/>
    <xf numFmtId="1" fontId="9" fillId="0" borderId="0" xfId="0" applyNumberFormat="1" applyFont="1" applyBorder="1"/>
    <xf numFmtId="0" fontId="9" fillId="10" borderId="0" xfId="0" applyFont="1" applyFill="1"/>
    <xf numFmtId="165" fontId="9" fillId="10" borderId="0" xfId="0" applyNumberFormat="1" applyFont="1" applyFill="1"/>
    <xf numFmtId="1" fontId="9" fillId="10" borderId="0" xfId="0" applyNumberFormat="1" applyFont="1" applyFill="1"/>
    <xf numFmtId="3" fontId="9" fillId="0" borderId="0" xfId="0" applyNumberFormat="1" applyFont="1" applyBorder="1"/>
    <xf numFmtId="3" fontId="9" fillId="11" borderId="0" xfId="0" applyNumberFormat="1" applyFont="1" applyFill="1" applyBorder="1"/>
    <xf numFmtId="9" fontId="9" fillId="0" borderId="0" xfId="1" applyFont="1"/>
    <xf numFmtId="165" fontId="0" fillId="0" borderId="0" xfId="1" applyNumberFormat="1" applyFont="1" applyFill="1"/>
    <xf numFmtId="0" fontId="9" fillId="10" borderId="2" xfId="0" applyFont="1" applyFill="1" applyBorder="1" applyAlignment="1">
      <alignment horizontal="left" vertical="center" wrapText="1"/>
    </xf>
    <xf numFmtId="0" fontId="9" fillId="10" borderId="3" xfId="0" applyFont="1" applyFill="1" applyBorder="1" applyAlignment="1">
      <alignment horizontal="left" vertical="center" wrapText="1"/>
    </xf>
    <xf numFmtId="3" fontId="9" fillId="0" borderId="4" xfId="0" applyNumberFormat="1" applyFont="1" applyBorder="1"/>
    <xf numFmtId="0" fontId="9" fillId="0" borderId="0" xfId="0" applyFont="1" applyFill="1" applyAlignment="1">
      <alignment vertical="center"/>
    </xf>
    <xf numFmtId="1" fontId="9" fillId="0" borderId="0" xfId="0" applyNumberFormat="1" applyFont="1"/>
    <xf numFmtId="0" fontId="0" fillId="0" borderId="0" xfId="0" applyFill="1" applyBorder="1"/>
    <xf numFmtId="0" fontId="10" fillId="0" borderId="0" xfId="0" applyFont="1" applyFill="1" applyBorder="1" applyAlignment="1">
      <alignment horizontal="left" vertical="center"/>
    </xf>
    <xf numFmtId="165" fontId="0" fillId="0" borderId="0" xfId="0" applyNumberFormat="1" applyFill="1" applyBorder="1"/>
    <xf numFmtId="0" fontId="11" fillId="0" borderId="0" xfId="0" applyFont="1" applyFill="1" applyBorder="1" applyAlignment="1">
      <alignment horizontal="left" vertical="center"/>
    </xf>
    <xf numFmtId="0" fontId="0" fillId="0" borderId="0" xfId="0" applyFont="1" applyFill="1" applyBorder="1" applyAlignment="1">
      <alignment horizontal="left" vertical="center"/>
    </xf>
    <xf numFmtId="165" fontId="1" fillId="0" borderId="0" xfId="0" applyNumberFormat="1" applyFont="1" applyFill="1" applyBorder="1"/>
    <xf numFmtId="0" fontId="14" fillId="0" borderId="1" xfId="0" applyFont="1" applyBorder="1" applyAlignment="1">
      <alignment horizontal="center" vertical="center" wrapText="1"/>
    </xf>
    <xf numFmtId="0" fontId="15" fillId="0" borderId="0" xfId="18"/>
    <xf numFmtId="0" fontId="17" fillId="0" borderId="0" xfId="18" applyFont="1"/>
    <xf numFmtId="0" fontId="12" fillId="0" borderId="0" xfId="18" applyFont="1"/>
    <xf numFmtId="0" fontId="19" fillId="0" borderId="0" xfId="18" applyFont="1"/>
    <xf numFmtId="9" fontId="15" fillId="0" borderId="0" xfId="20"/>
    <xf numFmtId="169" fontId="18" fillId="0" borderId="0" xfId="17" applyNumberFormat="1" applyFont="1"/>
    <xf numFmtId="169" fontId="13" fillId="0" borderId="0" xfId="17" applyNumberFormat="1" applyFont="1"/>
    <xf numFmtId="169" fontId="19" fillId="0" borderId="0" xfId="17" applyNumberFormat="1" applyFont="1"/>
    <xf numFmtId="169" fontId="20" fillId="0" borderId="0" xfId="17" applyNumberFormat="1" applyFont="1"/>
    <xf numFmtId="169" fontId="15" fillId="0" borderId="0" xfId="17" applyNumberFormat="1" applyFont="1"/>
    <xf numFmtId="0" fontId="23" fillId="0" borderId="0" xfId="0" applyFont="1" applyAlignment="1">
      <alignment horizontal="left" vertical="center"/>
    </xf>
    <xf numFmtId="0" fontId="25" fillId="0" borderId="0" xfId="0" applyFont="1"/>
    <xf numFmtId="0" fontId="22" fillId="0" borderId="0" xfId="0" applyFont="1" applyAlignment="1">
      <alignment horizontal="left" vertical="center"/>
    </xf>
    <xf numFmtId="0" fontId="26" fillId="0" borderId="0" xfId="18" applyFont="1"/>
    <xf numFmtId="0" fontId="26" fillId="0" borderId="0" xfId="18" applyFont="1" applyAlignment="1">
      <alignment horizontal="left" vertical="center"/>
    </xf>
    <xf numFmtId="0" fontId="0" fillId="0" borderId="0" xfId="0" applyFont="1"/>
    <xf numFmtId="165" fontId="27" fillId="0" borderId="0" xfId="0" applyNumberFormat="1" applyFont="1"/>
    <xf numFmtId="0" fontId="28" fillId="0" borderId="0" xfId="18" applyFont="1"/>
    <xf numFmtId="16" fontId="0" fillId="0" borderId="1" xfId="0" applyNumberFormat="1" applyBorder="1" applyAlignment="1">
      <alignment horizontal="center" vertical="center"/>
    </xf>
    <xf numFmtId="16" fontId="0" fillId="0" borderId="1" xfId="0" quotePrefix="1" applyNumberFormat="1" applyBorder="1" applyAlignment="1">
      <alignment horizontal="center" vertical="center"/>
    </xf>
    <xf numFmtId="0" fontId="22"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horizontal="left" vertical="center"/>
    </xf>
    <xf numFmtId="49" fontId="0" fillId="0" borderId="0" xfId="0" applyNumberFormat="1"/>
    <xf numFmtId="172" fontId="0" fillId="0" borderId="0" xfId="0" quotePrefix="1" applyNumberFormat="1"/>
    <xf numFmtId="172" fontId="0" fillId="0" borderId="0" xfId="0" applyNumberFormat="1"/>
    <xf numFmtId="17" fontId="0" fillId="0" borderId="0" xfId="0" applyNumberFormat="1" applyFill="1"/>
    <xf numFmtId="49" fontId="0" fillId="0" borderId="0" xfId="0" applyNumberFormat="1" applyFill="1"/>
    <xf numFmtId="3" fontId="0" fillId="0" borderId="0" xfId="0" applyNumberFormat="1" applyFill="1"/>
    <xf numFmtId="3" fontId="1" fillId="0" borderId="0" xfId="0" applyNumberFormat="1" applyFont="1" applyFill="1"/>
    <xf numFmtId="0" fontId="30" fillId="0" borderId="0" xfId="0" applyFont="1" applyAlignment="1">
      <alignment horizontal="center" vertical="center" wrapText="1"/>
    </xf>
    <xf numFmtId="3" fontId="1" fillId="0" borderId="0" xfId="0" applyNumberFormat="1" applyFont="1" applyAlignment="1">
      <alignment horizontal="center" vertical="center"/>
    </xf>
    <xf numFmtId="3" fontId="1" fillId="0" borderId="0" xfId="0" applyNumberFormat="1" applyFont="1" applyAlignment="1">
      <alignment horizontal="center" vertical="center" wrapText="1"/>
    </xf>
    <xf numFmtId="0" fontId="1" fillId="0" borderId="0" xfId="0" applyFont="1" applyAlignment="1">
      <alignment horizontal="center" vertical="center"/>
    </xf>
    <xf numFmtId="0" fontId="22" fillId="0" borderId="0" xfId="0" applyFont="1" applyAlignment="1">
      <alignment horizontal="justify" vertical="center"/>
    </xf>
    <xf numFmtId="49" fontId="1" fillId="0" borderId="0" xfId="0" applyNumberFormat="1" applyFont="1"/>
    <xf numFmtId="17" fontId="16" fillId="0" borderId="8" xfId="0" applyNumberFormat="1" applyFont="1" applyBorder="1" applyAlignment="1">
      <alignment horizontal="center"/>
    </xf>
    <xf numFmtId="17" fontId="16" fillId="0" borderId="9" xfId="0" applyNumberFormat="1" applyFont="1" applyBorder="1" applyAlignment="1">
      <alignment horizontal="center"/>
    </xf>
    <xf numFmtId="17" fontId="16" fillId="0" borderId="10" xfId="0" applyNumberFormat="1" applyFont="1" applyBorder="1" applyAlignment="1">
      <alignment horizontal="center"/>
    </xf>
    <xf numFmtId="0" fontId="22" fillId="0" borderId="0" xfId="0" applyFont="1" applyAlignment="1">
      <alignment horizontal="left" vertical="center" wrapText="1"/>
    </xf>
    <xf numFmtId="0" fontId="0" fillId="0" borderId="0" xfId="0" applyFont="1" applyAlignment="1">
      <alignment horizontal="left" vertical="center" wrapText="1"/>
    </xf>
    <xf numFmtId="0" fontId="25" fillId="0" borderId="0" xfId="0" applyFont="1" applyAlignment="1">
      <alignment horizontal="left" wrapText="1"/>
    </xf>
    <xf numFmtId="0" fontId="24" fillId="0" borderId="0" xfId="0" applyFont="1" applyAlignment="1">
      <alignment horizontal="left" vertical="center" wrapText="1"/>
    </xf>
    <xf numFmtId="0" fontId="25" fillId="0" borderId="0" xfId="0" applyFont="1" applyAlignment="1">
      <alignment wrapText="1"/>
    </xf>
    <xf numFmtId="0" fontId="0" fillId="0" borderId="0" xfId="0" applyFont="1" applyAlignment="1">
      <alignment horizontal="left" wrapText="1"/>
    </xf>
    <xf numFmtId="0" fontId="1" fillId="9" borderId="4" xfId="0" applyFont="1" applyFill="1" applyBorder="1" applyAlignment="1">
      <alignment horizontal="center"/>
    </xf>
    <xf numFmtId="0" fontId="28" fillId="0" borderId="0" xfId="18" applyFont="1" applyAlignment="1">
      <alignment horizontal="left" wrapText="1"/>
    </xf>
    <xf numFmtId="9" fontId="1" fillId="0" borderId="0" xfId="1" applyFont="1" applyFill="1" applyBorder="1"/>
  </cellXfs>
  <cellStyles count="22">
    <cellStyle name="60 % - Accent1 2" xfId="4"/>
    <cellStyle name="60 % - Accent2 2" xfId="5"/>
    <cellStyle name="60 % - Accent3 2" xfId="6"/>
    <cellStyle name="60 % - Accent4 2" xfId="7"/>
    <cellStyle name="60 % - Accent5 2" xfId="8"/>
    <cellStyle name="60 % - Accent6 2" xfId="9"/>
    <cellStyle name="Lien hypertexte" xfId="21"/>
    <cellStyle name="Milliers 2" xfId="3"/>
    <cellStyle name="Milliers 2 2" xfId="14"/>
    <cellStyle name="Milliers 2 3" xfId="12"/>
    <cellStyle name="Milliers 3" xfId="13"/>
    <cellStyle name="Milliers 3 2" xfId="15"/>
    <cellStyle name="Milliers 3 2 2" xfId="16"/>
    <cellStyle name="Milliers 4" xfId="19"/>
    <cellStyle name="Monétaire" xfId="17" builtinId="4"/>
    <cellStyle name="Neutre 2" xfId="10"/>
    <cellStyle name="Normal" xfId="0" builtinId="0"/>
    <cellStyle name="Normal 2" xfId="2"/>
    <cellStyle name="Normal 2 2" xfId="11"/>
    <cellStyle name="Normal 3" xfId="18"/>
    <cellStyle name="Pourcentage" xfId="1" builtinId="5"/>
    <cellStyle name="Pourcentage 2" xfId="20"/>
  </cellStyles>
  <dxfs count="0"/>
  <tableStyles count="0" defaultTableStyle="TableStyleMedium9" defaultPivotStyle="PivotStyleLight16"/>
  <colors>
    <mruColors>
      <color rgb="FF0E4194"/>
      <color rgb="FF008000"/>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1"/>
          <c:order val="1"/>
          <c:tx>
            <c:strRef>
              <c:f>'Graphique 1'!$C$1</c:f>
              <c:strCache>
                <c:ptCount val="1"/>
                <c:pt idx="0">
                  <c:v>Montant des nouvelles demandes accordées (Md€) -  axe de droite</c:v>
                </c:pt>
              </c:strCache>
            </c:strRef>
          </c:tx>
          <c:spPr>
            <a:solidFill>
              <a:srgbClr val="000982">
                <a:alpha val="50000"/>
              </a:srgbClr>
            </a:solidFill>
            <a:ln>
              <a:noFill/>
            </a:ln>
            <a:effectLst/>
          </c:spPr>
          <c:val>
            <c:numRef>
              <c:f>'Graphique 1'!$C$2:$C$66</c:f>
              <c:numCache>
                <c:formatCode>0.0</c:formatCode>
                <c:ptCount val="65"/>
                <c:pt idx="0">
                  <c:v>2.2776971439999998</c:v>
                </c:pt>
                <c:pt idx="1">
                  <c:v>7.2309002769999999</c:v>
                </c:pt>
                <c:pt idx="2">
                  <c:v>7.2764025790000009</c:v>
                </c:pt>
                <c:pt idx="3">
                  <c:v>15.915000000000003</c:v>
                </c:pt>
                <c:pt idx="4">
                  <c:v>13.5</c:v>
                </c:pt>
                <c:pt idx="5">
                  <c:v>9.3999999999999986</c:v>
                </c:pt>
                <c:pt idx="6">
                  <c:v>11.990000000000002</c:v>
                </c:pt>
                <c:pt idx="7">
                  <c:v>10.810000000000002</c:v>
                </c:pt>
                <c:pt idx="8">
                  <c:v>4.3999999999999915</c:v>
                </c:pt>
                <c:pt idx="9">
                  <c:v>5.4000000000000057</c:v>
                </c:pt>
                <c:pt idx="10">
                  <c:v>8.8032247940000019</c:v>
                </c:pt>
                <c:pt idx="11">
                  <c:v>3.9951655429999988</c:v>
                </c:pt>
                <c:pt idx="12">
                  <c:v>3.1016096629999907</c:v>
                </c:pt>
                <c:pt idx="13">
                  <c:v>2.7371256060000064</c:v>
                </c:pt>
                <c:pt idx="14">
                  <c:v>2.4187270190000021</c:v>
                </c:pt>
                <c:pt idx="15">
                  <c:v>2.1474891379999974</c:v>
                </c:pt>
                <c:pt idx="16">
                  <c:v>1.8689252100000004</c:v>
                </c:pt>
                <c:pt idx="17">
                  <c:v>1.8312779940000041</c:v>
                </c:pt>
                <c:pt idx="18">
                  <c:v>1.4965622439999891</c:v>
                </c:pt>
                <c:pt idx="19">
                  <c:v>0.93582949099999269</c:v>
                </c:pt>
                <c:pt idx="20">
                  <c:v>0.9358294910000069</c:v>
                </c:pt>
                <c:pt idx="21">
                  <c:v>0.38708461650000459</c:v>
                </c:pt>
                <c:pt idx="22">
                  <c:v>0.38708461650000459</c:v>
                </c:pt>
                <c:pt idx="23">
                  <c:v>0.41245764800000018</c:v>
                </c:pt>
                <c:pt idx="24">
                  <c:v>0.55383209500000419</c:v>
                </c:pt>
                <c:pt idx="25">
                  <c:v>0.46547800299998698</c:v>
                </c:pt>
                <c:pt idx="26">
                  <c:v>0.52476749600000971</c:v>
                </c:pt>
                <c:pt idx="27">
                  <c:v>0.62981039599999633</c:v>
                </c:pt>
                <c:pt idx="28">
                  <c:v>0.49212132300000633</c:v>
                </c:pt>
                <c:pt idx="29">
                  <c:v>0.67024559299998998</c:v>
                </c:pt>
                <c:pt idx="30">
                  <c:v>0.67290160900000728</c:v>
                </c:pt>
                <c:pt idx="31">
                  <c:v>0.6471057539999947</c:v>
                </c:pt>
                <c:pt idx="32">
                  <c:v>0.66075191000000189</c:v>
                </c:pt>
                <c:pt idx="33">
                  <c:v>0.516113095999998</c:v>
                </c:pt>
                <c:pt idx="34">
                  <c:v>0.89908793400000775</c:v>
                </c:pt>
                <c:pt idx="35">
                  <c:v>0.68777800199998751</c:v>
                </c:pt>
                <c:pt idx="36">
                  <c:v>0.88280593400000384</c:v>
                </c:pt>
                <c:pt idx="37">
                  <c:v>0.71365610200001584</c:v>
                </c:pt>
                <c:pt idx="38">
                  <c:v>0.84816067599999201</c:v>
                </c:pt>
                <c:pt idx="39">
                  <c:v>0.83500939900000049</c:v>
                </c:pt>
                <c:pt idx="40">
                  <c:v>0.83500939900000049</c:v>
                </c:pt>
                <c:pt idx="41">
                  <c:v>0.39732699499998603</c:v>
                </c:pt>
                <c:pt idx="42">
                  <c:v>0.32774198900000329</c:v>
                </c:pt>
                <c:pt idx="43">
                  <c:v>0.41283752399999685</c:v>
                </c:pt>
                <c:pt idx="44">
                  <c:v>0.3440656970000191</c:v>
                </c:pt>
                <c:pt idx="45">
                  <c:v>0.46999999999999886</c:v>
                </c:pt>
                <c:pt idx="46">
                  <c:v>0.23499999999998522</c:v>
                </c:pt>
                <c:pt idx="47">
                  <c:v>0.31999999999999318</c:v>
                </c:pt>
                <c:pt idx="48">
                  <c:v>0.83000000000001251</c:v>
                </c:pt>
                <c:pt idx="49">
                  <c:v>0.40999999999999659</c:v>
                </c:pt>
                <c:pt idx="50">
                  <c:v>0.37999999999999545</c:v>
                </c:pt>
                <c:pt idx="51">
                  <c:v>0.63300000000000978</c:v>
                </c:pt>
                <c:pt idx="52">
                  <c:v>0.27400000000000091</c:v>
                </c:pt>
                <c:pt idx="53">
                  <c:v>0.39900000000000091</c:v>
                </c:pt>
                <c:pt idx="54">
                  <c:v>0.32399999999998386</c:v>
                </c:pt>
                <c:pt idx="55">
                  <c:v>0.33100000000001728</c:v>
                </c:pt>
                <c:pt idx="56">
                  <c:v>0.27899999999999636</c:v>
                </c:pt>
                <c:pt idx="57">
                  <c:v>0.36299999999999955</c:v>
                </c:pt>
                <c:pt idx="58">
                  <c:v>0.10999999999998522</c:v>
                </c:pt>
                <c:pt idx="59">
                  <c:v>0.4970000000000141</c:v>
                </c:pt>
                <c:pt idx="60">
                  <c:v>0.32599999999999341</c:v>
                </c:pt>
                <c:pt idx="61">
                  <c:v>0.60800000000000409</c:v>
                </c:pt>
                <c:pt idx="62">
                  <c:v>0.25</c:v>
                </c:pt>
                <c:pt idx="63">
                  <c:v>0.40600000000000591</c:v>
                </c:pt>
                <c:pt idx="64">
                  <c:v>0.18000000000000682</c:v>
                </c:pt>
              </c:numCache>
            </c:numRef>
          </c:val>
          <c:extLst>
            <c:ext xmlns:c16="http://schemas.microsoft.com/office/drawing/2014/chart" uri="{C3380CC4-5D6E-409C-BE32-E72D297353CC}">
              <c16:uniqueId val="{00000000-4607-4923-AB24-3CDD436C366A}"/>
            </c:ext>
          </c:extLst>
        </c:ser>
        <c:dLbls>
          <c:showLegendKey val="0"/>
          <c:showVal val="0"/>
          <c:showCatName val="0"/>
          <c:showSerName val="0"/>
          <c:showPercent val="0"/>
          <c:showBubbleSize val="0"/>
        </c:dLbls>
        <c:axId val="1462971167"/>
        <c:axId val="1410888047"/>
      </c:areaChart>
      <c:lineChart>
        <c:grouping val="standard"/>
        <c:varyColors val="0"/>
        <c:ser>
          <c:idx val="0"/>
          <c:order val="0"/>
          <c:tx>
            <c:strRef>
              <c:f>'Graphique 1'!$B$1</c:f>
              <c:strCache>
                <c:ptCount val="1"/>
                <c:pt idx="0">
                  <c:v>Montant cumulé des demandes accordées (Md€) - axe de gauche</c:v>
                </c:pt>
              </c:strCache>
            </c:strRef>
          </c:tx>
          <c:spPr>
            <a:ln w="15875" cap="rnd">
              <a:solidFill>
                <a:srgbClr val="000982"/>
              </a:solidFill>
              <a:round/>
            </a:ln>
            <a:effectLst/>
          </c:spPr>
          <c:marker>
            <c:symbol val="circle"/>
            <c:size val="5"/>
            <c:spPr>
              <a:solidFill>
                <a:schemeClr val="bg1"/>
              </a:solidFill>
              <a:ln w="6350">
                <a:solidFill>
                  <a:srgbClr val="0070C0"/>
                </a:solidFill>
              </a:ln>
              <a:effectLst/>
            </c:spPr>
          </c:marker>
          <c:dPt>
            <c:idx val="26"/>
            <c:marker>
              <c:symbol val="circle"/>
              <c:size val="5"/>
              <c:spPr>
                <a:solidFill>
                  <a:schemeClr val="bg1"/>
                </a:solidFill>
                <a:ln w="6350">
                  <a:solidFill>
                    <a:srgbClr val="0070C0"/>
                  </a:solidFill>
                </a:ln>
                <a:effectLst/>
              </c:spPr>
            </c:marker>
            <c:bubble3D val="0"/>
            <c:extLst>
              <c:ext xmlns:c16="http://schemas.microsoft.com/office/drawing/2014/chart" uri="{C3380CC4-5D6E-409C-BE32-E72D297353CC}">
                <c16:uniqueId val="{00000001-4607-4923-AB24-3CDD436C366A}"/>
              </c:ext>
            </c:extLst>
          </c:dPt>
          <c:cat>
            <c:strRef>
              <c:f>'Graphique 1'!$A$2:$A$66</c:f>
              <c:strCache>
                <c:ptCount val="65"/>
                <c:pt idx="0">
                  <c:v>27-mars</c:v>
                </c:pt>
                <c:pt idx="1">
                  <c:v>03-avr</c:v>
                </c:pt>
                <c:pt idx="2">
                  <c:v>10-avr</c:v>
                </c:pt>
                <c:pt idx="3">
                  <c:v>17-avr</c:v>
                </c:pt>
                <c:pt idx="4">
                  <c:v>24-avr</c:v>
                </c:pt>
                <c:pt idx="5">
                  <c:v>01-mai</c:v>
                </c:pt>
                <c:pt idx="6">
                  <c:v>08-mai</c:v>
                </c:pt>
                <c:pt idx="7">
                  <c:v>15-mai</c:v>
                </c:pt>
                <c:pt idx="8">
                  <c:v>22-mai</c:v>
                </c:pt>
                <c:pt idx="9">
                  <c:v>29-mai</c:v>
                </c:pt>
                <c:pt idx="10">
                  <c:v>05-juin</c:v>
                </c:pt>
                <c:pt idx="11">
                  <c:v>12-juin</c:v>
                </c:pt>
                <c:pt idx="12">
                  <c:v>19-juin</c:v>
                </c:pt>
                <c:pt idx="13">
                  <c:v>26-juin</c:v>
                </c:pt>
                <c:pt idx="14">
                  <c:v>03-juil</c:v>
                </c:pt>
                <c:pt idx="15">
                  <c:v>10-juil</c:v>
                </c:pt>
                <c:pt idx="16">
                  <c:v>17-juil</c:v>
                </c:pt>
                <c:pt idx="17">
                  <c:v>24-juil</c:v>
                </c:pt>
                <c:pt idx="18">
                  <c:v>31-juil</c:v>
                </c:pt>
                <c:pt idx="19">
                  <c:v>07-août</c:v>
                </c:pt>
                <c:pt idx="20">
                  <c:v>14-août</c:v>
                </c:pt>
                <c:pt idx="21">
                  <c:v>21-août</c:v>
                </c:pt>
                <c:pt idx="22">
                  <c:v>28-août</c:v>
                </c:pt>
                <c:pt idx="23">
                  <c:v>04-sept</c:v>
                </c:pt>
                <c:pt idx="24">
                  <c:v>11-sept</c:v>
                </c:pt>
                <c:pt idx="25">
                  <c:v>18-sept</c:v>
                </c:pt>
                <c:pt idx="26">
                  <c:v>25-sept</c:v>
                </c:pt>
                <c:pt idx="27">
                  <c:v>02-oct</c:v>
                </c:pt>
                <c:pt idx="28">
                  <c:v>09-oct</c:v>
                </c:pt>
                <c:pt idx="29">
                  <c:v>16-oct</c:v>
                </c:pt>
                <c:pt idx="30">
                  <c:v>23-oct</c:v>
                </c:pt>
                <c:pt idx="31">
                  <c:v>30-oct</c:v>
                </c:pt>
                <c:pt idx="32">
                  <c:v>06-nov</c:v>
                </c:pt>
                <c:pt idx="33">
                  <c:v>13-nov</c:v>
                </c:pt>
                <c:pt idx="34">
                  <c:v>20-nov</c:v>
                </c:pt>
                <c:pt idx="35">
                  <c:v>27-nov</c:v>
                </c:pt>
                <c:pt idx="36">
                  <c:v>04-déc</c:v>
                </c:pt>
                <c:pt idx="37">
                  <c:v>11-déc</c:v>
                </c:pt>
                <c:pt idx="38">
                  <c:v>18-déc</c:v>
                </c:pt>
                <c:pt idx="39">
                  <c:v>25-déc</c:v>
                </c:pt>
                <c:pt idx="40">
                  <c:v>01-janv</c:v>
                </c:pt>
                <c:pt idx="41">
                  <c:v>08-janv</c:v>
                </c:pt>
                <c:pt idx="42">
                  <c:v>15-janv</c:v>
                </c:pt>
                <c:pt idx="43">
                  <c:v>22-janv</c:v>
                </c:pt>
                <c:pt idx="44">
                  <c:v>29-janv</c:v>
                </c:pt>
                <c:pt idx="45">
                  <c:v>05-févr</c:v>
                </c:pt>
                <c:pt idx="46">
                  <c:v>12-févr</c:v>
                </c:pt>
                <c:pt idx="47">
                  <c:v>19-févr</c:v>
                </c:pt>
                <c:pt idx="48">
                  <c:v>26-févr</c:v>
                </c:pt>
                <c:pt idx="49">
                  <c:v>05-mars</c:v>
                </c:pt>
                <c:pt idx="50">
                  <c:v>12-mars</c:v>
                </c:pt>
                <c:pt idx="51">
                  <c:v>19-mars</c:v>
                </c:pt>
                <c:pt idx="52">
                  <c:v>26-mars</c:v>
                </c:pt>
                <c:pt idx="53">
                  <c:v>02-avr</c:v>
                </c:pt>
                <c:pt idx="54">
                  <c:v>09-avr</c:v>
                </c:pt>
                <c:pt idx="55">
                  <c:v>16-avr</c:v>
                </c:pt>
                <c:pt idx="56">
                  <c:v>23-avr</c:v>
                </c:pt>
                <c:pt idx="57">
                  <c:v>30-avr</c:v>
                </c:pt>
                <c:pt idx="58">
                  <c:v>07-mai</c:v>
                </c:pt>
                <c:pt idx="59">
                  <c:v>14-mai</c:v>
                </c:pt>
                <c:pt idx="60">
                  <c:v>21-mai</c:v>
                </c:pt>
                <c:pt idx="61">
                  <c:v>28-mai</c:v>
                </c:pt>
                <c:pt idx="62">
                  <c:v>04-juin</c:v>
                </c:pt>
                <c:pt idx="63">
                  <c:v>11-juin</c:v>
                </c:pt>
                <c:pt idx="64">
                  <c:v>18-juin</c:v>
                </c:pt>
              </c:strCache>
            </c:strRef>
          </c:cat>
          <c:val>
            <c:numRef>
              <c:f>'Graphique 1'!$B$2:$B$66</c:f>
              <c:numCache>
                <c:formatCode>0.0</c:formatCode>
                <c:ptCount val="65"/>
                <c:pt idx="0">
                  <c:v>2.2776971439999998</c:v>
                </c:pt>
                <c:pt idx="1">
                  <c:v>9.5085974209999993</c:v>
                </c:pt>
                <c:pt idx="2">
                  <c:v>16.785</c:v>
                </c:pt>
                <c:pt idx="3">
                  <c:v>32.700000000000003</c:v>
                </c:pt>
                <c:pt idx="4">
                  <c:v>46.2</c:v>
                </c:pt>
                <c:pt idx="5">
                  <c:v>55.6</c:v>
                </c:pt>
                <c:pt idx="6">
                  <c:v>67.59</c:v>
                </c:pt>
                <c:pt idx="7">
                  <c:v>78.400000000000006</c:v>
                </c:pt>
                <c:pt idx="8">
                  <c:v>82.8</c:v>
                </c:pt>
                <c:pt idx="9">
                  <c:v>88.2</c:v>
                </c:pt>
                <c:pt idx="10">
                  <c:v>97.003224794000005</c:v>
                </c:pt>
                <c:pt idx="11">
                  <c:v>100.998390337</c:v>
                </c:pt>
                <c:pt idx="12">
                  <c:v>104.1</c:v>
                </c:pt>
                <c:pt idx="13">
                  <c:v>106.837125606</c:v>
                </c:pt>
                <c:pt idx="14">
                  <c:v>109.255852625</c:v>
                </c:pt>
                <c:pt idx="15">
                  <c:v>111.403341763</c:v>
                </c:pt>
                <c:pt idx="16">
                  <c:v>113.272266973</c:v>
                </c:pt>
                <c:pt idx="17">
                  <c:v>115.103544967</c:v>
                </c:pt>
                <c:pt idx="18">
                  <c:v>116.60010721099999</c:v>
                </c:pt>
                <c:pt idx="19">
                  <c:v>117.53593670199999</c:v>
                </c:pt>
                <c:pt idx="20">
                  <c:v>118.47176619299999</c:v>
                </c:pt>
                <c:pt idx="21">
                  <c:v>118.8588508095</c:v>
                </c:pt>
                <c:pt idx="22">
                  <c:v>119.245935426</c:v>
                </c:pt>
                <c:pt idx="23">
                  <c:v>119.658393074</c:v>
                </c:pt>
                <c:pt idx="24">
                  <c:v>120.21222516900001</c:v>
                </c:pt>
                <c:pt idx="25">
                  <c:v>120.67770317199999</c:v>
                </c:pt>
                <c:pt idx="26">
                  <c:v>121.202470668</c:v>
                </c:pt>
                <c:pt idx="27">
                  <c:v>121.832281064</c:v>
                </c:pt>
                <c:pt idx="28">
                  <c:v>122.32440238700001</c:v>
                </c:pt>
                <c:pt idx="29">
                  <c:v>122.99464798</c:v>
                </c:pt>
                <c:pt idx="30">
                  <c:v>123.667549589</c:v>
                </c:pt>
                <c:pt idx="31">
                  <c:v>124.314655343</c:v>
                </c:pt>
                <c:pt idx="32">
                  <c:v>124.975407253</c:v>
                </c:pt>
                <c:pt idx="33">
                  <c:v>125.491520349</c:v>
                </c:pt>
                <c:pt idx="34">
                  <c:v>126.39060828300001</c:v>
                </c:pt>
                <c:pt idx="35">
                  <c:v>127.07838628499999</c:v>
                </c:pt>
                <c:pt idx="36">
                  <c:v>127.961192219</c:v>
                </c:pt>
                <c:pt idx="37">
                  <c:v>128.67484832100001</c:v>
                </c:pt>
                <c:pt idx="38">
                  <c:v>129.52300899700001</c:v>
                </c:pt>
                <c:pt idx="39">
                  <c:v>130.35801839600001</c:v>
                </c:pt>
                <c:pt idx="40">
                  <c:v>131.19302779500001</c:v>
                </c:pt>
                <c:pt idx="41">
                  <c:v>131.59035478999999</c:v>
                </c:pt>
                <c:pt idx="42">
                  <c:v>131.918096779</c:v>
                </c:pt>
                <c:pt idx="43">
                  <c:v>132.33093430299999</c:v>
                </c:pt>
                <c:pt idx="44">
                  <c:v>132.67500000000001</c:v>
                </c:pt>
                <c:pt idx="45">
                  <c:v>133.14500000000001</c:v>
                </c:pt>
                <c:pt idx="46">
                  <c:v>133.38</c:v>
                </c:pt>
                <c:pt idx="47">
                  <c:v>133.69999999999999</c:v>
                </c:pt>
                <c:pt idx="48">
                  <c:v>134.53</c:v>
                </c:pt>
                <c:pt idx="49">
                  <c:v>134.94</c:v>
                </c:pt>
                <c:pt idx="50">
                  <c:v>135.32</c:v>
                </c:pt>
                <c:pt idx="51">
                  <c:v>135.953</c:v>
                </c:pt>
                <c:pt idx="52">
                  <c:v>136.227</c:v>
                </c:pt>
                <c:pt idx="53">
                  <c:v>136.626</c:v>
                </c:pt>
                <c:pt idx="54">
                  <c:v>136.94999999999999</c:v>
                </c:pt>
                <c:pt idx="55">
                  <c:v>137.28100000000001</c:v>
                </c:pt>
                <c:pt idx="56">
                  <c:v>137.56</c:v>
                </c:pt>
                <c:pt idx="57">
                  <c:v>137.923</c:v>
                </c:pt>
                <c:pt idx="58">
                  <c:v>138.03299999999999</c:v>
                </c:pt>
                <c:pt idx="59">
                  <c:v>138.53</c:v>
                </c:pt>
                <c:pt idx="60">
                  <c:v>138.85599999999999</c:v>
                </c:pt>
                <c:pt idx="61">
                  <c:v>139.464</c:v>
                </c:pt>
                <c:pt idx="62">
                  <c:v>139.714</c:v>
                </c:pt>
                <c:pt idx="63">
                  <c:v>140.12</c:v>
                </c:pt>
                <c:pt idx="64">
                  <c:v>140.30000000000001</c:v>
                </c:pt>
              </c:numCache>
            </c:numRef>
          </c:val>
          <c:smooth val="0"/>
          <c:extLst>
            <c:ext xmlns:c16="http://schemas.microsoft.com/office/drawing/2014/chart" uri="{C3380CC4-5D6E-409C-BE32-E72D297353CC}">
              <c16:uniqueId val="{00000002-4607-4923-AB24-3CDD436C366A}"/>
            </c:ext>
          </c:extLst>
        </c:ser>
        <c:dLbls>
          <c:showLegendKey val="0"/>
          <c:showVal val="0"/>
          <c:showCatName val="0"/>
          <c:showSerName val="0"/>
          <c:showPercent val="0"/>
          <c:showBubbleSize val="0"/>
        </c:dLbls>
        <c:marker val="1"/>
        <c:smooth val="0"/>
        <c:axId val="1410874319"/>
        <c:axId val="1410875983"/>
      </c:lineChart>
      <c:catAx>
        <c:axId val="141087431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crossAx val="1410875983"/>
        <c:crosses val="autoZero"/>
        <c:auto val="0"/>
        <c:lblAlgn val="ctr"/>
        <c:lblOffset val="100"/>
        <c:tickMarkSkip val="1"/>
        <c:noMultiLvlLbl val="0"/>
      </c:catAx>
      <c:valAx>
        <c:axId val="1410875983"/>
        <c:scaling>
          <c:orientation val="minMax"/>
          <c:max val="1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crossAx val="1410874319"/>
        <c:crosses val="autoZero"/>
        <c:crossBetween val="between"/>
        <c:majorUnit val="5"/>
      </c:valAx>
      <c:valAx>
        <c:axId val="1410888047"/>
        <c:scaling>
          <c:orientation val="minMax"/>
          <c:max val="16"/>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crossAx val="1462971167"/>
        <c:crosses val="max"/>
        <c:crossBetween val="between"/>
      </c:valAx>
      <c:catAx>
        <c:axId val="1462971167"/>
        <c:scaling>
          <c:orientation val="minMax"/>
        </c:scaling>
        <c:delete val="1"/>
        <c:axPos val="b"/>
        <c:majorTickMark val="out"/>
        <c:minorTickMark val="none"/>
        <c:tickLblPos val="nextTo"/>
        <c:crossAx val="1410888047"/>
        <c:crosses val="autoZero"/>
        <c:auto val="1"/>
        <c:lblAlgn val="ctr"/>
        <c:lblOffset val="100"/>
        <c:noMultiLvlLbl val="0"/>
      </c:catAx>
      <c:spPr>
        <a:noFill/>
        <a:ln>
          <a:solidFill>
            <a:schemeClr val="tx1"/>
          </a:solidFill>
        </a:ln>
        <a:effectLst/>
      </c:spPr>
    </c:plotArea>
    <c:legend>
      <c:legendPos val="t"/>
      <c:layout/>
      <c:overlay val="0"/>
      <c:spPr>
        <a:solidFill>
          <a:schemeClr val="bg1"/>
        </a:solidFill>
        <a:ln w="6350">
          <a:solidFill>
            <a:schemeClr val="tx1"/>
          </a:solidFill>
        </a:ln>
        <a:effectLst/>
      </c:spPr>
      <c:txPr>
        <a:bodyPr rot="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Exonérations</c:v>
          </c:tx>
          <c:spPr>
            <a:solidFill>
              <a:schemeClr val="accent1"/>
            </a:solidFill>
            <a:ln>
              <a:noFill/>
            </a:ln>
            <a:effectLst/>
          </c:spPr>
          <c:invertIfNegative val="0"/>
          <c:cat>
            <c:numRef>
              <c:f>('Graphique 3'!$A$2:$A$12,'Graphique 3'!$A$14:$A$18)</c:f>
              <c:numCache>
                <c:formatCode>mmm\-yy</c:formatCode>
                <c:ptCount val="16"/>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numCache>
            </c:numRef>
          </c:cat>
          <c:val>
            <c:numRef>
              <c:f>('Graphique 3'!$C$2:$C$12,'Graphique 3'!$C$14:$C$18)</c:f>
              <c:numCache>
                <c:formatCode>#,##0</c:formatCode>
                <c:ptCount val="16"/>
                <c:pt idx="0">
                  <c:v>563693974</c:v>
                </c:pt>
                <c:pt idx="1">
                  <c:v>412981806</c:v>
                </c:pt>
                <c:pt idx="2">
                  <c:v>199320463</c:v>
                </c:pt>
                <c:pt idx="3">
                  <c:v>199476921</c:v>
                </c:pt>
                <c:pt idx="4">
                  <c:v>8360763</c:v>
                </c:pt>
                <c:pt idx="5">
                  <c:v>3109749</c:v>
                </c:pt>
                <c:pt idx="6">
                  <c:v>3516371</c:v>
                </c:pt>
                <c:pt idx="7">
                  <c:v>178134163</c:v>
                </c:pt>
                <c:pt idx="8">
                  <c:v>331493079</c:v>
                </c:pt>
                <c:pt idx="9">
                  <c:v>172861688</c:v>
                </c:pt>
                <c:pt idx="10">
                  <c:v>205039622</c:v>
                </c:pt>
                <c:pt idx="11">
                  <c:v>111786247</c:v>
                </c:pt>
                <c:pt idx="12">
                  <c:v>85420092</c:v>
                </c:pt>
                <c:pt idx="13">
                  <c:v>57699250</c:v>
                </c:pt>
                <c:pt idx="14">
                  <c:v>27204394</c:v>
                </c:pt>
                <c:pt idx="15">
                  <c:v>1605701</c:v>
                </c:pt>
              </c:numCache>
            </c:numRef>
          </c:val>
          <c:extLst>
            <c:ext xmlns:c16="http://schemas.microsoft.com/office/drawing/2014/chart" uri="{C3380CC4-5D6E-409C-BE32-E72D297353CC}">
              <c16:uniqueId val="{00000000-F6B8-4D36-ADCC-C00D975C4FF4}"/>
            </c:ext>
          </c:extLst>
        </c:ser>
        <c:ser>
          <c:idx val="1"/>
          <c:order val="1"/>
          <c:tx>
            <c:v>Aide au paiement déclarée</c:v>
          </c:tx>
          <c:spPr>
            <a:solidFill>
              <a:schemeClr val="accent6"/>
            </a:solidFill>
            <a:ln>
              <a:noFill/>
            </a:ln>
            <a:effectLst/>
          </c:spPr>
          <c:invertIfNegative val="0"/>
          <c:cat>
            <c:numRef>
              <c:f>('Graphique 3'!$A$2:$A$12,'Graphique 3'!$A$14:$A$18)</c:f>
              <c:numCache>
                <c:formatCode>mmm\-yy</c:formatCode>
                <c:ptCount val="16"/>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numCache>
            </c:numRef>
          </c:cat>
          <c:val>
            <c:numRef>
              <c:f>('Graphique 3'!$D$2:$D$12,'Graphique 3'!$D$14:$D$18)</c:f>
              <c:numCache>
                <c:formatCode>#,##0</c:formatCode>
                <c:ptCount val="16"/>
                <c:pt idx="0">
                  <c:v>661230816.32653046</c:v>
                </c:pt>
                <c:pt idx="1">
                  <c:v>484440688.21886116</c:v>
                </c:pt>
                <c:pt idx="2">
                  <c:v>233809191.75849131</c:v>
                </c:pt>
                <c:pt idx="3">
                  <c:v>233992721.92881879</c:v>
                </c:pt>
                <c:pt idx="4">
                  <c:v>9807438.7852204572</c:v>
                </c:pt>
                <c:pt idx="5">
                  <c:v>3647833.6911237082</c:v>
                </c:pt>
                <c:pt idx="6">
                  <c:v>4124814.126249535</c:v>
                </c:pt>
                <c:pt idx="7">
                  <c:v>208956993.4202157</c:v>
                </c:pt>
                <c:pt idx="8">
                  <c:v>388851840.43809742</c:v>
                </c:pt>
                <c:pt idx="9">
                  <c:v>202772213.89601377</c:v>
                </c:pt>
                <c:pt idx="10">
                  <c:v>240517945.70779505</c:v>
                </c:pt>
                <c:pt idx="11">
                  <c:v>131128794.64255045</c:v>
                </c:pt>
                <c:pt idx="12">
                  <c:v>100200462.96227984</c:v>
                </c:pt>
                <c:pt idx="13">
                  <c:v>67683040.689962313</c:v>
                </c:pt>
                <c:pt idx="14">
                  <c:v>31911612.474126905</c:v>
                </c:pt>
                <c:pt idx="15">
                  <c:v>1883537.9336631447</c:v>
                </c:pt>
              </c:numCache>
            </c:numRef>
          </c:val>
          <c:extLst>
            <c:ext xmlns:c16="http://schemas.microsoft.com/office/drawing/2014/chart" uri="{C3380CC4-5D6E-409C-BE32-E72D297353CC}">
              <c16:uniqueId val="{00000001-F6B8-4D36-ADCC-C00D975C4FF4}"/>
            </c:ext>
          </c:extLst>
        </c:ser>
        <c:dLbls>
          <c:showLegendKey val="0"/>
          <c:showVal val="0"/>
          <c:showCatName val="0"/>
          <c:showSerName val="0"/>
          <c:showPercent val="0"/>
          <c:showBubbleSize val="0"/>
        </c:dLbls>
        <c:gapWidth val="150"/>
        <c:overlap val="100"/>
        <c:axId val="867347263"/>
        <c:axId val="867354751"/>
      </c:barChart>
      <c:dateAx>
        <c:axId val="867347263"/>
        <c:scaling>
          <c:orientation val="minMax"/>
        </c:scaling>
        <c:delete val="0"/>
        <c:axPos val="b"/>
        <c:numFmt formatCode="mmm\-yy" sourceLinked="1"/>
        <c:majorTickMark val="none"/>
        <c:minorTickMark val="none"/>
        <c:tickLblPos val="nextTo"/>
        <c:spPr>
          <a:noFill/>
          <a:ln w="3175" cap="flat" cmpd="sng" algn="ctr">
            <a:solidFill>
              <a:schemeClr val="tx1"/>
            </a:solidFill>
            <a:round/>
          </a:ln>
          <a:effectLst/>
        </c:spPr>
        <c:txPr>
          <a:bodyPr rot="-5400000" spcFirstLastPara="1" vertOverflow="ellipsis"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67354751"/>
        <c:crosses val="autoZero"/>
        <c:auto val="1"/>
        <c:lblOffset val="100"/>
        <c:baseTimeUnit val="months"/>
      </c:dateAx>
      <c:valAx>
        <c:axId val="867354751"/>
        <c:scaling>
          <c:orientation val="minMax"/>
          <c:max val="130000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67347263"/>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ispUnitsLbl>
        </c:dispUnits>
      </c:valAx>
      <c:spPr>
        <a:noFill/>
        <a:ln w="3175">
          <a:solidFill>
            <a:schemeClr val="tx1"/>
          </a:solidFill>
        </a:ln>
        <a:effectLst/>
      </c:spPr>
    </c:plotArea>
    <c:legend>
      <c:legendPos val="t"/>
      <c:layout/>
      <c:overlay val="0"/>
      <c:spPr>
        <a:solidFill>
          <a:schemeClr val="bg1"/>
        </a:solidFill>
        <a:ln w="6350">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1"/>
          <c:tx>
            <c:strRef>
              <c:f>'Graphiques 4 &amp; 5'!$A$6</c:f>
              <c:strCache>
                <c:ptCount val="1"/>
                <c:pt idx="0">
                  <c:v>Nombre effectif d'heures chômées (cumul, en millions)</c:v>
                </c:pt>
              </c:strCache>
            </c:strRef>
          </c:tx>
          <c:spPr>
            <a:solidFill>
              <a:srgbClr val="008000"/>
            </a:solidFill>
            <a:ln>
              <a:noFill/>
            </a:ln>
            <a:effectLst/>
          </c:spPr>
          <c:invertIfNegative val="0"/>
          <c:val>
            <c:numRef>
              <c:f>'Graphiques 4 &amp; 5'!$B$6:$P$6</c:f>
              <c:numCache>
                <c:formatCode>0</c:formatCode>
                <c:ptCount val="15"/>
                <c:pt idx="0">
                  <c:v>313.79079805999993</c:v>
                </c:pt>
                <c:pt idx="1">
                  <c:v>1125.7282170499998</c:v>
                </c:pt>
                <c:pt idx="2">
                  <c:v>1550.3459414499998</c:v>
                </c:pt>
                <c:pt idx="3">
                  <c:v>1746.8296602969644</c:v>
                </c:pt>
                <c:pt idx="4">
                  <c:v>1856.4120480199306</c:v>
                </c:pt>
                <c:pt idx="5">
                  <c:v>1917.7080125079535</c:v>
                </c:pt>
                <c:pt idx="6">
                  <c:v>1986.6502605299672</c:v>
                </c:pt>
                <c:pt idx="7">
                  <c:v>2068.3186582748122</c:v>
                </c:pt>
                <c:pt idx="8">
                  <c:v>2302.7533660612353</c:v>
                </c:pt>
                <c:pt idx="9">
                  <c:v>2492.1656057425362</c:v>
                </c:pt>
                <c:pt idx="10">
                  <c:v>2649.2459511732472</c:v>
                </c:pt>
                <c:pt idx="11">
                  <c:v>2812.1375036220256</c:v>
                </c:pt>
                <c:pt idx="12">
                  <c:v>3010.1352013485389</c:v>
                </c:pt>
                <c:pt idx="13">
                  <c:v>3221.3850598700574</c:v>
                </c:pt>
                <c:pt idx="14">
                  <c:v>3362.9277012096904</c:v>
                </c:pt>
              </c:numCache>
            </c:numRef>
          </c:val>
          <c:extLst>
            <c:ext xmlns:c16="http://schemas.microsoft.com/office/drawing/2014/chart" uri="{C3380CC4-5D6E-409C-BE32-E72D297353CC}">
              <c16:uniqueId val="{00000000-04F4-4831-AF16-7BC238E2551E}"/>
            </c:ext>
          </c:extLst>
        </c:ser>
        <c:ser>
          <c:idx val="2"/>
          <c:order val="2"/>
          <c:tx>
            <c:strRef>
              <c:f>'Graphiques 4 &amp; 5'!$A$8</c:f>
              <c:strCache>
                <c:ptCount val="1"/>
                <c:pt idx="0">
                  <c:v>Nombre d'heures indemnisées sur la base des DI au 16 juin (cumul, en millions)</c:v>
                </c:pt>
              </c:strCache>
            </c:strRef>
          </c:tx>
          <c:spPr>
            <a:solidFill>
              <a:srgbClr val="008000">
                <a:alpha val="50000"/>
              </a:srgbClr>
            </a:solidFill>
            <a:ln cmpd="sng">
              <a:noFill/>
              <a:prstDash val="sysDash"/>
            </a:ln>
            <a:effectLst/>
          </c:spPr>
          <c:invertIfNegative val="0"/>
          <c:val>
            <c:numRef>
              <c:f>'Graphiques 4 &amp; 5'!$B$8:$P$8</c:f>
              <c:numCache>
                <c:formatCode>#,##0</c:formatCode>
                <c:ptCount val="15"/>
                <c:pt idx="0">
                  <c:v>314</c:v>
                </c:pt>
                <c:pt idx="1">
                  <c:v>1126</c:v>
                </c:pt>
                <c:pt idx="2">
                  <c:v>1551</c:v>
                </c:pt>
                <c:pt idx="3">
                  <c:v>1741</c:v>
                </c:pt>
                <c:pt idx="4">
                  <c:v>1849</c:v>
                </c:pt>
                <c:pt idx="5">
                  <c:v>1907</c:v>
                </c:pt>
                <c:pt idx="6">
                  <c:v>1974</c:v>
                </c:pt>
                <c:pt idx="7">
                  <c:v>2046</c:v>
                </c:pt>
                <c:pt idx="8">
                  <c:v>2265</c:v>
                </c:pt>
                <c:pt idx="9">
                  <c:v>2430</c:v>
                </c:pt>
                <c:pt idx="10">
                  <c:v>2570</c:v>
                </c:pt>
                <c:pt idx="11">
                  <c:v>2715</c:v>
                </c:pt>
                <c:pt idx="12">
                  <c:v>2877</c:v>
                </c:pt>
                <c:pt idx="13">
                  <c:v>3032</c:v>
                </c:pt>
                <c:pt idx="14">
                  <c:v>3104</c:v>
                </c:pt>
              </c:numCache>
            </c:numRef>
          </c:val>
          <c:extLst>
            <c:ext xmlns:c16="http://schemas.microsoft.com/office/drawing/2014/chart" uri="{C3380CC4-5D6E-409C-BE32-E72D297353CC}">
              <c16:uniqueId val="{00000002-04F4-4831-AF16-7BC238E2551E}"/>
            </c:ext>
          </c:extLst>
        </c:ser>
        <c:dLbls>
          <c:showLegendKey val="0"/>
          <c:showVal val="0"/>
          <c:showCatName val="0"/>
          <c:showSerName val="0"/>
          <c:showPercent val="0"/>
          <c:showBubbleSize val="0"/>
        </c:dLbls>
        <c:gapWidth val="150"/>
        <c:axId val="1867144623"/>
        <c:axId val="1867142543"/>
      </c:barChart>
      <c:lineChart>
        <c:grouping val="standard"/>
        <c:varyColors val="0"/>
        <c:ser>
          <c:idx val="1"/>
          <c:order val="0"/>
          <c:tx>
            <c:strRef>
              <c:f>'Graphiques 4 &amp; 5'!$A$10</c:f>
              <c:strCache>
                <c:ptCount val="1"/>
                <c:pt idx="0">
                  <c:v>Montant effectif d'indemnisation (cumul, en Md€)</c:v>
                </c:pt>
              </c:strCache>
            </c:strRef>
          </c:tx>
          <c:spPr>
            <a:ln w="28575" cap="rnd">
              <a:solidFill>
                <a:srgbClr val="FFC000"/>
              </a:solidFill>
              <a:round/>
            </a:ln>
            <a:effectLst/>
          </c:spPr>
          <c:marker>
            <c:symbol val="none"/>
          </c:marker>
          <c:cat>
            <c:numRef>
              <c:f>'Graphiques 4 &amp; 5'!$B$2:$P$2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'Graphiques 4 &amp; 5'!$B$10:$P$10</c:f>
              <c:numCache>
                <c:formatCode>0.0</c:formatCode>
                <c:ptCount val="15"/>
                <c:pt idx="0">
                  <c:v>3.1845935204500004</c:v>
                </c:pt>
                <c:pt idx="1">
                  <c:v>11.704397206950002</c:v>
                </c:pt>
                <c:pt idx="2">
                  <c:v>16.296005217230004</c:v>
                </c:pt>
                <c:pt idx="3">
                  <c:v>18.403062164497957</c:v>
                </c:pt>
                <c:pt idx="4">
                  <c:v>19.60877362178552</c:v>
                </c:pt>
                <c:pt idx="5">
                  <c:v>20.292996135455692</c:v>
                </c:pt>
                <c:pt idx="6">
                  <c:v>21.076477337256883</c:v>
                </c:pt>
                <c:pt idx="7">
                  <c:v>21.966318214042808</c:v>
                </c:pt>
                <c:pt idx="8">
                  <c:v>24.293889402847721</c:v>
                </c:pt>
                <c:pt idx="9">
                  <c:v>26.207569726087804</c:v>
                </c:pt>
                <c:pt idx="10">
                  <c:v>27.824565729827967</c:v>
                </c:pt>
                <c:pt idx="11">
                  <c:v>29.476265358945241</c:v>
                </c:pt>
                <c:pt idx="12">
                  <c:v>31.533337151188952</c:v>
                </c:pt>
                <c:pt idx="13">
                  <c:v>33.687825332081729</c:v>
                </c:pt>
                <c:pt idx="14">
                  <c:v>35.182146629981979</c:v>
                </c:pt>
              </c:numCache>
            </c:numRef>
          </c:val>
          <c:smooth val="0"/>
          <c:extLst>
            <c:ext xmlns:c16="http://schemas.microsoft.com/office/drawing/2014/chart" uri="{C3380CC4-5D6E-409C-BE32-E72D297353CC}">
              <c16:uniqueId val="{00000001-04F4-4831-AF16-7BC238E2551E}"/>
            </c:ext>
          </c:extLst>
        </c:ser>
        <c:dLbls>
          <c:showLegendKey val="0"/>
          <c:showVal val="0"/>
          <c:showCatName val="0"/>
          <c:showSerName val="0"/>
          <c:showPercent val="0"/>
          <c:showBubbleSize val="0"/>
        </c:dLbls>
        <c:marker val="1"/>
        <c:smooth val="0"/>
        <c:axId val="1866939775"/>
        <c:axId val="1866933119"/>
      </c:lineChart>
      <c:dateAx>
        <c:axId val="1866939775"/>
        <c:scaling>
          <c:orientation val="minMax"/>
        </c:scaling>
        <c:delete val="0"/>
        <c:axPos val="b"/>
        <c:numFmt formatCode="mmm\-yy"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6933119"/>
        <c:crosses val="autoZero"/>
        <c:auto val="1"/>
        <c:lblOffset val="100"/>
        <c:baseTimeUnit val="months"/>
      </c:dateAx>
      <c:valAx>
        <c:axId val="18669331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Montant d'indemnisation, en milliards 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6939775"/>
        <c:crosses val="autoZero"/>
        <c:crossBetween val="between"/>
        <c:majorUnit val="3"/>
      </c:valAx>
      <c:valAx>
        <c:axId val="1867142543"/>
        <c:scaling>
          <c:orientation val="minMax"/>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Nombre d'heures indemnisées, en millions</a:t>
                </a:r>
              </a:p>
            </c:rich>
          </c:tx>
          <c:layout/>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144623"/>
        <c:crosses val="max"/>
        <c:crossBetween val="between"/>
      </c:valAx>
      <c:catAx>
        <c:axId val="1867144623"/>
        <c:scaling>
          <c:orientation val="minMax"/>
        </c:scaling>
        <c:delete val="1"/>
        <c:axPos val="b"/>
        <c:majorTickMark val="out"/>
        <c:minorTickMark val="none"/>
        <c:tickLblPos val="nextTo"/>
        <c:crossAx val="1867142543"/>
        <c:crosses val="autoZero"/>
        <c:auto val="1"/>
        <c:lblAlgn val="ctr"/>
        <c:lblOffset val="100"/>
        <c:noMultiLvlLbl val="0"/>
      </c:catAx>
      <c:spPr>
        <a:noFill/>
        <a:ln w="3175">
          <a:solidFill>
            <a:schemeClr val="tx1"/>
          </a:solidFill>
        </a:ln>
        <a:effectLst/>
      </c:spPr>
    </c:plotArea>
    <c:legend>
      <c:legendPos val="b"/>
      <c:layout/>
      <c:overlay val="0"/>
      <c:spPr>
        <a:noFill/>
        <a:ln w="3175">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'Graphiques 4 &amp; 5'!$A$5</c:f>
              <c:strCache>
                <c:ptCount val="1"/>
                <c:pt idx="0">
                  <c:v>Nombre effectif d'heures chômées (en millions)</c:v>
                </c:pt>
              </c:strCache>
            </c:strRef>
          </c:tx>
          <c:spPr>
            <a:solidFill>
              <a:srgbClr val="008000"/>
            </a:solidFill>
            <a:ln>
              <a:noFill/>
            </a:ln>
            <a:effectLst/>
          </c:spPr>
          <c:invertIfNegative val="0"/>
          <c:cat>
            <c:numRef>
              <c:f>'Graphiques 4 &amp; 5'!$B$2:$P$2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'Graphiques 4 &amp; 5'!$B$5:$P$5</c:f>
              <c:numCache>
                <c:formatCode>0</c:formatCode>
                <c:ptCount val="15"/>
                <c:pt idx="0">
                  <c:v>313.79079805999993</c:v>
                </c:pt>
                <c:pt idx="1">
                  <c:v>811.93741898999997</c:v>
                </c:pt>
                <c:pt idx="2">
                  <c:v>424.61772439999993</c:v>
                </c:pt>
                <c:pt idx="3">
                  <c:v>196.48371884696468</c:v>
                </c:pt>
                <c:pt idx="4">
                  <c:v>109.58238772296619</c:v>
                </c:pt>
                <c:pt idx="5">
                  <c:v>61.295964488022911</c:v>
                </c:pt>
                <c:pt idx="6">
                  <c:v>68.942248022013786</c:v>
                </c:pt>
                <c:pt idx="7">
                  <c:v>81.668397744845009</c:v>
                </c:pt>
                <c:pt idx="8">
                  <c:v>234.43470778642308</c:v>
                </c:pt>
                <c:pt idx="9">
                  <c:v>189.412239681301</c:v>
                </c:pt>
                <c:pt idx="10">
                  <c:v>157.08034543071122</c:v>
                </c:pt>
                <c:pt idx="11">
                  <c:v>162.8915524487783</c:v>
                </c:pt>
                <c:pt idx="12">
                  <c:v>197.99769772651339</c:v>
                </c:pt>
                <c:pt idx="13">
                  <c:v>211.24985852151841</c:v>
                </c:pt>
                <c:pt idx="14">
                  <c:v>141.54264133963295</c:v>
                </c:pt>
              </c:numCache>
            </c:numRef>
          </c:val>
          <c:extLst>
            <c:ext xmlns:c16="http://schemas.microsoft.com/office/drawing/2014/chart" uri="{C3380CC4-5D6E-409C-BE32-E72D297353CC}">
              <c16:uniqueId val="{00000000-BB76-499C-B3ED-61C29D50E88F}"/>
            </c:ext>
          </c:extLst>
        </c:ser>
        <c:ser>
          <c:idx val="2"/>
          <c:order val="3"/>
          <c:tx>
            <c:strRef>
              <c:f>'Graphiques 4 &amp; 5'!$A$7</c:f>
              <c:strCache>
                <c:ptCount val="1"/>
                <c:pt idx="0">
                  <c:v>Nombre d'heures indemnisées sur la base des DI au 16 juin (en millions)</c:v>
                </c:pt>
              </c:strCache>
            </c:strRef>
          </c:tx>
          <c:spPr>
            <a:solidFill>
              <a:srgbClr val="008000">
                <a:alpha val="50000"/>
              </a:srgbClr>
            </a:solidFill>
            <a:ln>
              <a:noFill/>
            </a:ln>
            <a:effectLst/>
          </c:spPr>
          <c:invertIfNegative val="0"/>
          <c:cat>
            <c:numRef>
              <c:f>'Graphiques 4 &amp; 5'!$B$2:$P$2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'Graphiques 4 &amp; 5'!$B$7:$P$7</c:f>
              <c:numCache>
                <c:formatCode>#,##0</c:formatCode>
                <c:ptCount val="15"/>
                <c:pt idx="0">
                  <c:v>314</c:v>
                </c:pt>
                <c:pt idx="1">
                  <c:v>812</c:v>
                </c:pt>
                <c:pt idx="2">
                  <c:v>425</c:v>
                </c:pt>
                <c:pt idx="3">
                  <c:v>190</c:v>
                </c:pt>
                <c:pt idx="4">
                  <c:v>108</c:v>
                </c:pt>
                <c:pt idx="5">
                  <c:v>58</c:v>
                </c:pt>
                <c:pt idx="6">
                  <c:v>67</c:v>
                </c:pt>
                <c:pt idx="7">
                  <c:v>72</c:v>
                </c:pt>
                <c:pt idx="8">
                  <c:v>219</c:v>
                </c:pt>
                <c:pt idx="9">
                  <c:v>165</c:v>
                </c:pt>
                <c:pt idx="10">
                  <c:v>140</c:v>
                </c:pt>
                <c:pt idx="11">
                  <c:v>145</c:v>
                </c:pt>
                <c:pt idx="12">
                  <c:v>162</c:v>
                </c:pt>
                <c:pt idx="13">
                  <c:v>155</c:v>
                </c:pt>
                <c:pt idx="14">
                  <c:v>72</c:v>
                </c:pt>
              </c:numCache>
            </c:numRef>
          </c:val>
          <c:extLst>
            <c:ext xmlns:c16="http://schemas.microsoft.com/office/drawing/2014/chart" uri="{C3380CC4-5D6E-409C-BE32-E72D297353CC}">
              <c16:uniqueId val="{00000000-ACE6-4C96-918A-78DC2736093A}"/>
            </c:ext>
          </c:extLst>
        </c:ser>
        <c:dLbls>
          <c:showLegendKey val="0"/>
          <c:showVal val="0"/>
          <c:showCatName val="0"/>
          <c:showSerName val="0"/>
          <c:showPercent val="0"/>
          <c:showBubbleSize val="0"/>
        </c:dLbls>
        <c:gapWidth val="150"/>
        <c:axId val="1867144623"/>
        <c:axId val="1867142543"/>
      </c:barChart>
      <c:lineChart>
        <c:grouping val="standard"/>
        <c:varyColors val="0"/>
        <c:ser>
          <c:idx val="1"/>
          <c:order val="1"/>
          <c:tx>
            <c:strRef>
              <c:f>'Graphiques 4 &amp; 5'!$A$9</c:f>
              <c:strCache>
                <c:ptCount val="1"/>
                <c:pt idx="0">
                  <c:v>Montant effectif d'indemnisation (en Md€)</c:v>
                </c:pt>
              </c:strCache>
            </c:strRef>
          </c:tx>
          <c:spPr>
            <a:ln w="28575" cap="rnd">
              <a:solidFill>
                <a:srgbClr val="FFC000"/>
              </a:solidFill>
              <a:round/>
            </a:ln>
            <a:effectLst/>
          </c:spPr>
          <c:marker>
            <c:symbol val="none"/>
          </c:marker>
          <c:cat>
            <c:numRef>
              <c:f>'Graphiques 4 &amp; 5'!$B$2:$P$2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'Graphiques 4 &amp; 5'!$B$9:$P$9</c:f>
              <c:numCache>
                <c:formatCode>0.0</c:formatCode>
                <c:ptCount val="15"/>
                <c:pt idx="0">
                  <c:v>3.1845935204500004</c:v>
                </c:pt>
                <c:pt idx="1">
                  <c:v>8.5198036865000013</c:v>
                </c:pt>
                <c:pt idx="2">
                  <c:v>4.5916080102799999</c:v>
                </c:pt>
                <c:pt idx="3">
                  <c:v>2.1070569472679539</c:v>
                </c:pt>
                <c:pt idx="4">
                  <c:v>1.2057114572875618</c:v>
                </c:pt>
                <c:pt idx="5">
                  <c:v>0.68422251367017162</c:v>
                </c:pt>
                <c:pt idx="6">
                  <c:v>0.78348120180119096</c:v>
                </c:pt>
                <c:pt idx="7">
                  <c:v>0.8898408767859266</c:v>
                </c:pt>
                <c:pt idx="8">
                  <c:v>2.3275711888049129</c:v>
                </c:pt>
                <c:pt idx="9">
                  <c:v>1.913680323240083</c:v>
                </c:pt>
                <c:pt idx="10">
                  <c:v>1.6169960037401618</c:v>
                </c:pt>
                <c:pt idx="11">
                  <c:v>1.6516996291172759</c:v>
                </c:pt>
                <c:pt idx="12">
                  <c:v>2.0570717922437121</c:v>
                </c:pt>
                <c:pt idx="13">
                  <c:v>2.1544881808927769</c:v>
                </c:pt>
                <c:pt idx="14">
                  <c:v>1.4943212979002478</c:v>
                </c:pt>
              </c:numCache>
            </c:numRef>
          </c:val>
          <c:smooth val="0"/>
          <c:extLst>
            <c:ext xmlns:c16="http://schemas.microsoft.com/office/drawing/2014/chart" uri="{C3380CC4-5D6E-409C-BE32-E72D297353CC}">
              <c16:uniqueId val="{00000002-BB76-499C-B3ED-61C29D50E88F}"/>
            </c:ext>
          </c:extLst>
        </c:ser>
        <c:ser>
          <c:idx val="3"/>
          <c:order val="2"/>
          <c:tx>
            <c:strRef>
              <c:f>'Graphiques 4 &amp; 5'!$A$3</c:f>
              <c:strCache>
                <c:ptCount val="1"/>
                <c:pt idx="0">
                  <c:v>Nombre effectif de salariés placés en activité partielle (en M)</c:v>
                </c:pt>
              </c:strCache>
            </c:strRef>
          </c:tx>
          <c:spPr>
            <a:ln w="28575" cap="rnd">
              <a:solidFill>
                <a:srgbClr val="0E4194"/>
              </a:solidFill>
              <a:round/>
            </a:ln>
            <a:effectLst/>
          </c:spPr>
          <c:marker>
            <c:symbol val="none"/>
          </c:marker>
          <c:cat>
            <c:numRef>
              <c:f>'Graphiques 4 &amp; 5'!$B$2:$P$2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'Graphiques 4 &amp; 5'!$B$3:$P$3</c:f>
              <c:numCache>
                <c:formatCode>0.0</c:formatCode>
                <c:ptCount val="15"/>
                <c:pt idx="0">
                  <c:v>6.703379</c:v>
                </c:pt>
                <c:pt idx="1">
                  <c:v>8.3806560000000001</c:v>
                </c:pt>
                <c:pt idx="2">
                  <c:v>6.8821570000000003</c:v>
                </c:pt>
                <c:pt idx="3">
                  <c:v>3.2140375355196058</c:v>
                </c:pt>
                <c:pt idx="4">
                  <c:v>1.7462445862465201</c:v>
                </c:pt>
                <c:pt idx="5">
                  <c:v>1.114943934006253</c:v>
                </c:pt>
                <c:pt idx="6">
                  <c:v>1.1594612403320741</c:v>
                </c:pt>
                <c:pt idx="7">
                  <c:v>1.82631559695836</c:v>
                </c:pt>
                <c:pt idx="8">
                  <c:v>3.1307766681504789</c:v>
                </c:pt>
                <c:pt idx="9">
                  <c:v>2.4860667533349572</c:v>
                </c:pt>
                <c:pt idx="10">
                  <c:v>2.2078181493907807</c:v>
                </c:pt>
                <c:pt idx="11">
                  <c:v>2.2499682408320818</c:v>
                </c:pt>
                <c:pt idx="12">
                  <c:v>2.5267191919286138</c:v>
                </c:pt>
                <c:pt idx="13">
                  <c:v>2.9562577945771999</c:v>
                </c:pt>
                <c:pt idx="14">
                  <c:v>2.3462125229230932</c:v>
                </c:pt>
              </c:numCache>
            </c:numRef>
          </c:val>
          <c:smooth val="0"/>
          <c:extLst>
            <c:ext xmlns:c16="http://schemas.microsoft.com/office/drawing/2014/chart" uri="{C3380CC4-5D6E-409C-BE32-E72D297353CC}">
              <c16:uniqueId val="{00000003-BB76-499C-B3ED-61C29D50E88F}"/>
            </c:ext>
          </c:extLst>
        </c:ser>
        <c:ser>
          <c:idx val="4"/>
          <c:order val="4"/>
          <c:spPr>
            <a:ln w="28575" cap="rnd">
              <a:noFill/>
              <a:round/>
            </a:ln>
            <a:effectLst/>
          </c:spPr>
          <c:marker>
            <c:symbol val="none"/>
          </c:marker>
          <c:dLbls>
            <c:dLbl>
              <c:idx val="0"/>
              <c:layout/>
              <c:tx>
                <c:rich>
                  <a:bodyPr/>
                  <a:lstStyle/>
                  <a:p>
                    <a:fld id="{D819018A-984F-494E-9B1C-0DF524B20C3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945A-452E-91F2-41D278B6B888}"/>
                </c:ext>
              </c:extLst>
            </c:dLbl>
            <c:dLbl>
              <c:idx val="1"/>
              <c:layout/>
              <c:tx>
                <c:rich>
                  <a:bodyPr/>
                  <a:lstStyle/>
                  <a:p>
                    <a:fld id="{3BA61069-B0C9-4A6B-9345-683A70AD28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945A-452E-91F2-41D278B6B888}"/>
                </c:ext>
              </c:extLst>
            </c:dLbl>
            <c:dLbl>
              <c:idx val="2"/>
              <c:layout/>
              <c:tx>
                <c:rich>
                  <a:bodyPr/>
                  <a:lstStyle/>
                  <a:p>
                    <a:fld id="{116C6729-D20C-4764-9CE0-B02B60D61B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945A-452E-91F2-41D278B6B888}"/>
                </c:ext>
              </c:extLst>
            </c:dLbl>
            <c:dLbl>
              <c:idx val="3"/>
              <c:layout/>
              <c:tx>
                <c:rich>
                  <a:bodyPr/>
                  <a:lstStyle/>
                  <a:p>
                    <a:fld id="{7F863DD7-F6A8-43C9-9367-C75EC19E77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945A-452E-91F2-41D278B6B888}"/>
                </c:ext>
              </c:extLst>
            </c:dLbl>
            <c:dLbl>
              <c:idx val="4"/>
              <c:layout/>
              <c:tx>
                <c:rich>
                  <a:bodyPr/>
                  <a:lstStyle/>
                  <a:p>
                    <a:fld id="{1CB9F982-C4D9-4384-86BE-3F90850640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945A-452E-91F2-41D278B6B888}"/>
                </c:ext>
              </c:extLst>
            </c:dLbl>
            <c:dLbl>
              <c:idx val="5"/>
              <c:layout/>
              <c:tx>
                <c:rich>
                  <a:bodyPr/>
                  <a:lstStyle/>
                  <a:p>
                    <a:fld id="{75820AB0-DC24-46BF-A4E4-BFE2D136BF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945A-452E-91F2-41D278B6B888}"/>
                </c:ext>
              </c:extLst>
            </c:dLbl>
            <c:dLbl>
              <c:idx val="6"/>
              <c:layout/>
              <c:tx>
                <c:rich>
                  <a:bodyPr/>
                  <a:lstStyle/>
                  <a:p>
                    <a:fld id="{FA95FE9E-DF49-4B5C-AEB7-90CF822011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945A-452E-91F2-41D278B6B888}"/>
                </c:ext>
              </c:extLst>
            </c:dLbl>
            <c:dLbl>
              <c:idx val="7"/>
              <c:layout/>
              <c:tx>
                <c:rich>
                  <a:bodyPr/>
                  <a:lstStyle/>
                  <a:p>
                    <a:fld id="{EF1E627A-3D0F-42E3-BBE6-FD8318BCA8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945A-452E-91F2-41D278B6B888}"/>
                </c:ext>
              </c:extLst>
            </c:dLbl>
            <c:dLbl>
              <c:idx val="8"/>
              <c:layout/>
              <c:tx>
                <c:rich>
                  <a:bodyPr/>
                  <a:lstStyle/>
                  <a:p>
                    <a:fld id="{0CB40159-390A-43A4-9AE2-882889B6D7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945A-452E-91F2-41D278B6B888}"/>
                </c:ext>
              </c:extLst>
            </c:dLbl>
            <c:dLbl>
              <c:idx val="9"/>
              <c:layout/>
              <c:tx>
                <c:rich>
                  <a:bodyPr/>
                  <a:lstStyle/>
                  <a:p>
                    <a:fld id="{39CF0767-A686-4649-9AAF-0B0839218E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945A-452E-91F2-41D278B6B888}"/>
                </c:ext>
              </c:extLst>
            </c:dLbl>
            <c:dLbl>
              <c:idx val="10"/>
              <c:layout/>
              <c:tx>
                <c:rich>
                  <a:bodyPr/>
                  <a:lstStyle/>
                  <a:p>
                    <a:fld id="{98C50C5E-239C-4A04-83DF-6A969289F6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B962-474E-B216-A159EDF4EC97}"/>
                </c:ext>
              </c:extLst>
            </c:dLbl>
            <c:dLbl>
              <c:idx val="11"/>
              <c:layout/>
              <c:tx>
                <c:rich>
                  <a:bodyPr/>
                  <a:lstStyle/>
                  <a:p>
                    <a:fld id="{2012ED39-A68A-4B1E-ACCF-D9E8CFCF5E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3B41-4635-AD64-840F394C4677}"/>
                </c:ext>
              </c:extLst>
            </c:dLbl>
            <c:dLbl>
              <c:idx val="12"/>
              <c:layout/>
              <c:tx>
                <c:rich>
                  <a:bodyPr/>
                  <a:lstStyle/>
                  <a:p>
                    <a:fld id="{CB1AD203-A253-4A84-87C2-75D80B5EA8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04D0-45AB-AD61-62750CCF6B1D}"/>
                </c:ext>
              </c:extLst>
            </c:dLbl>
            <c:dLbl>
              <c:idx val="13"/>
              <c:layout/>
              <c:tx>
                <c:rich>
                  <a:bodyPr/>
                  <a:lstStyle/>
                  <a:p>
                    <a:fld id="{C649058F-4F73-4CAB-B8D4-6A257C9932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04D0-45AB-AD61-62750CCF6B1D}"/>
                </c:ext>
              </c:extLst>
            </c:dLbl>
            <c:dLbl>
              <c:idx val="14"/>
              <c:layout/>
              <c:tx>
                <c:rich>
                  <a:bodyPr/>
                  <a:lstStyle/>
                  <a:p>
                    <a:fld id="{4D565A10-FC32-4892-8934-FFE22EED1A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04D0-45AB-AD61-62750CCF6B1D}"/>
                </c:ext>
              </c:extLst>
            </c:dLbl>
            <c:spPr>
              <a:solidFill>
                <a:srgbClr val="0E4194">
                  <a:alpha val="40000"/>
                </a:srgb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'Graphiques 4 &amp; 5'!$B$2:$P$2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'Graphiques 4 &amp; 5'!$B$11:$P$11</c:f>
              <c:numCache>
                <c:formatCode>0.0</c:formatCode>
                <c:ptCount val="1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numCache>
            </c:numRef>
          </c:val>
          <c:smooth val="0"/>
          <c:extLst>
            <c:ext xmlns:c15="http://schemas.microsoft.com/office/drawing/2012/chart" uri="{02D57815-91ED-43cb-92C2-25804820EDAC}">
              <c15:datalabelsRange>
                <c15:f>'Graphiques 4 &amp; 5'!$B$13:$P$13</c15:f>
                <c15:dlblRangeCache>
                  <c:ptCount val="15"/>
                  <c:pt idx="0">
                    <c:v>11</c:v>
                  </c:pt>
                  <c:pt idx="1">
                    <c:v>29</c:v>
                  </c:pt>
                  <c:pt idx="2">
                    <c:v>15</c:v>
                  </c:pt>
                  <c:pt idx="3">
                    <c:v>7</c:v>
                  </c:pt>
                  <c:pt idx="4">
                    <c:v>4</c:v>
                  </c:pt>
                  <c:pt idx="5">
                    <c:v>2</c:v>
                  </c:pt>
                  <c:pt idx="6">
                    <c:v>2</c:v>
                  </c:pt>
                  <c:pt idx="7">
                    <c:v>3</c:v>
                  </c:pt>
                  <c:pt idx="8">
                    <c:v>8</c:v>
                  </c:pt>
                  <c:pt idx="9">
                    <c:v>7</c:v>
                  </c:pt>
                  <c:pt idx="10">
                    <c:v>6</c:v>
                  </c:pt>
                  <c:pt idx="11">
                    <c:v>6</c:v>
                  </c:pt>
                  <c:pt idx="12">
                    <c:v>7</c:v>
                  </c:pt>
                  <c:pt idx="13">
                    <c:v>8</c:v>
                  </c:pt>
                  <c:pt idx="14">
                    <c:v>5</c:v>
                  </c:pt>
                </c15:dlblRangeCache>
              </c15:datalabelsRange>
            </c:ext>
            <c:ext xmlns:c16="http://schemas.microsoft.com/office/drawing/2014/chart" uri="{C3380CC4-5D6E-409C-BE32-E72D297353CC}">
              <c16:uniqueId val="{00000000-945A-452E-91F2-41D278B6B888}"/>
            </c:ext>
          </c:extLst>
        </c:ser>
        <c:dLbls>
          <c:showLegendKey val="0"/>
          <c:showVal val="0"/>
          <c:showCatName val="0"/>
          <c:showSerName val="0"/>
          <c:showPercent val="0"/>
          <c:showBubbleSize val="0"/>
        </c:dLbls>
        <c:marker val="1"/>
        <c:smooth val="0"/>
        <c:axId val="1866939775"/>
        <c:axId val="1866933119"/>
      </c:lineChart>
      <c:dateAx>
        <c:axId val="1866939775"/>
        <c:scaling>
          <c:orientation val="minMax"/>
        </c:scaling>
        <c:delete val="0"/>
        <c:axPos val="b"/>
        <c:numFmt formatCode="mmm\-yy"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6933119"/>
        <c:crosses val="autoZero"/>
        <c:auto val="1"/>
        <c:lblOffset val="100"/>
        <c:baseTimeUnit val="months"/>
      </c:dateAx>
      <c:valAx>
        <c:axId val="1866933119"/>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Montant d'indemnisation, en € et effectifs concernés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6939775"/>
        <c:crosses val="autoZero"/>
        <c:crossBetween val="between"/>
        <c:majorUnit val="1"/>
      </c:valAx>
      <c:valAx>
        <c:axId val="1867142543"/>
        <c:scaling>
          <c:orientation val="minMax"/>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Nombre d'heures indemnisées</a:t>
                </a:r>
              </a:p>
            </c:rich>
          </c:tx>
          <c:layout/>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144623"/>
        <c:crosses val="max"/>
        <c:crossBetween val="between"/>
      </c:valAx>
      <c:dateAx>
        <c:axId val="1867144623"/>
        <c:scaling>
          <c:orientation val="minMax"/>
        </c:scaling>
        <c:delete val="1"/>
        <c:axPos val="b"/>
        <c:numFmt formatCode="mmm\-yy" sourceLinked="1"/>
        <c:majorTickMark val="out"/>
        <c:minorTickMark val="none"/>
        <c:tickLblPos val="nextTo"/>
        <c:crossAx val="1867142543"/>
        <c:crosses val="autoZero"/>
        <c:auto val="1"/>
        <c:lblOffset val="100"/>
        <c:baseTimeUnit val="months"/>
      </c:dateAx>
      <c:spPr>
        <a:noFill/>
        <a:ln w="3175">
          <a:solidFill>
            <a:schemeClr val="tx1"/>
          </a:solidFill>
        </a:ln>
        <a:effectLst/>
      </c:spPr>
    </c:plotArea>
    <c:legend>
      <c:legendPos val="b"/>
      <c:legendEntry>
        <c:idx val="4"/>
        <c:delete val="1"/>
      </c:legendEntry>
      <c:layout/>
      <c:overlay val="0"/>
      <c:spPr>
        <a:noFill/>
        <a:ln w="3175">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6'!$A$4</c:f>
              <c:strCache>
                <c:ptCount val="1"/>
                <c:pt idx="0">
                  <c:v>Hébergement et restauration</c:v>
                </c:pt>
              </c:strCache>
            </c:strRef>
          </c:tx>
          <c:spPr>
            <a:ln w="19050" cap="rnd">
              <a:solidFill>
                <a:schemeClr val="accent1"/>
              </a:solidFill>
              <a:round/>
            </a:ln>
            <a:effectLst/>
          </c:spPr>
          <c:marker>
            <c:symbol val="square"/>
            <c:size val="5"/>
            <c:spPr>
              <a:solidFill>
                <a:schemeClr val="bg1"/>
              </a:solidFill>
              <a:ln w="9525">
                <a:solidFill>
                  <a:schemeClr val="accent1"/>
                </a:solidFill>
              </a:ln>
              <a:effectLst/>
            </c:spPr>
          </c:marker>
          <c:cat>
            <c:numRef>
              <c:f>'Graphique 6'!$B$3:$P$3</c:f>
              <c:numCache>
                <c:formatCode>[$-40C]mmm\-yy;@</c:formatCode>
                <c:ptCount val="15"/>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pt idx="12">
                  <c:v>44262</c:v>
                </c:pt>
                <c:pt idx="13">
                  <c:v>44294</c:v>
                </c:pt>
                <c:pt idx="14">
                  <c:v>44325</c:v>
                </c:pt>
              </c:numCache>
            </c:numRef>
          </c:cat>
          <c:val>
            <c:numRef>
              <c:f>'Graphique 6'!$B$4:$P$4</c:f>
              <c:numCache>
                <c:formatCode>0.0</c:formatCode>
                <c:ptCount val="15"/>
                <c:pt idx="0">
                  <c:v>28.892473758193415</c:v>
                </c:pt>
                <c:pt idx="1">
                  <c:v>68.040271296244256</c:v>
                </c:pt>
                <c:pt idx="2">
                  <c:v>49.869374153553359</c:v>
                </c:pt>
                <c:pt idx="3">
                  <c:v>24.482010891211711</c:v>
                </c:pt>
                <c:pt idx="4">
                  <c:v>15.10634164860274</c:v>
                </c:pt>
                <c:pt idx="5">
                  <c:v>9.6369260976388524</c:v>
                </c:pt>
                <c:pt idx="6">
                  <c:v>10.551460264930695</c:v>
                </c:pt>
                <c:pt idx="7">
                  <c:v>17.465217511689151</c:v>
                </c:pt>
                <c:pt idx="8">
                  <c:v>49.076609447131176</c:v>
                </c:pt>
                <c:pt idx="9">
                  <c:v>53.365378261078732</c:v>
                </c:pt>
                <c:pt idx="10">
                  <c:v>48.098793818678693</c:v>
                </c:pt>
                <c:pt idx="11">
                  <c:v>47.16114191170746</c:v>
                </c:pt>
                <c:pt idx="12">
                  <c:v>54.248804777100311</c:v>
                </c:pt>
                <c:pt idx="13">
                  <c:v>46.716808074752706</c:v>
                </c:pt>
                <c:pt idx="14">
                  <c:v>34.125071278299316</c:v>
                </c:pt>
              </c:numCache>
            </c:numRef>
          </c:val>
          <c:smooth val="0"/>
          <c:extLst>
            <c:ext xmlns:c16="http://schemas.microsoft.com/office/drawing/2014/chart" uri="{C3380CC4-5D6E-409C-BE32-E72D297353CC}">
              <c16:uniqueId val="{00000000-0441-48E5-9CCE-C3986C9F124F}"/>
            </c:ext>
          </c:extLst>
        </c:ser>
        <c:ser>
          <c:idx val="1"/>
          <c:order val="1"/>
          <c:tx>
            <c:strRef>
              <c:f>'Graphique 6'!$A$5</c:f>
              <c:strCache>
                <c:ptCount val="1"/>
                <c:pt idx="0">
                  <c:v>Autres activités de services*</c:v>
                </c:pt>
              </c:strCache>
            </c:strRef>
          </c:tx>
          <c:spPr>
            <a:ln w="19050" cap="rnd">
              <a:solidFill>
                <a:schemeClr val="accent2"/>
              </a:solidFill>
              <a:round/>
            </a:ln>
            <a:effectLst/>
          </c:spPr>
          <c:marker>
            <c:symbol val="square"/>
            <c:size val="5"/>
            <c:spPr>
              <a:solidFill>
                <a:schemeClr val="bg1"/>
              </a:solidFill>
              <a:ln w="9525">
                <a:solidFill>
                  <a:schemeClr val="accent2"/>
                </a:solidFill>
              </a:ln>
              <a:effectLst/>
            </c:spPr>
          </c:marker>
          <c:cat>
            <c:numRef>
              <c:f>'Graphique 6'!$B$3:$P$3</c:f>
              <c:numCache>
                <c:formatCode>[$-40C]mmm\-yy;@</c:formatCode>
                <c:ptCount val="15"/>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pt idx="12">
                  <c:v>44262</c:v>
                </c:pt>
                <c:pt idx="13">
                  <c:v>44294</c:v>
                </c:pt>
                <c:pt idx="14">
                  <c:v>44325</c:v>
                </c:pt>
              </c:numCache>
            </c:numRef>
          </c:cat>
          <c:val>
            <c:numRef>
              <c:f>'Graphique 6'!$B$5:$P$5</c:f>
              <c:numCache>
                <c:formatCode>0.0</c:formatCode>
                <c:ptCount val="15"/>
                <c:pt idx="0">
                  <c:v>18.062509601220931</c:v>
                </c:pt>
                <c:pt idx="1">
                  <c:v>47.655172522843237</c:v>
                </c:pt>
                <c:pt idx="2">
                  <c:v>26.848987129113588</c:v>
                </c:pt>
                <c:pt idx="3">
                  <c:v>14.196479629169845</c:v>
                </c:pt>
                <c:pt idx="4">
                  <c:v>6.7255296182711533</c:v>
                </c:pt>
                <c:pt idx="5">
                  <c:v>3.4734492767734539</c:v>
                </c:pt>
                <c:pt idx="6">
                  <c:v>3.6506365192777195</c:v>
                </c:pt>
                <c:pt idx="7">
                  <c:v>6.8032511015555057</c:v>
                </c:pt>
                <c:pt idx="8">
                  <c:v>28.861227959095508</c:v>
                </c:pt>
                <c:pt idx="9">
                  <c:v>16.869115315668289</c:v>
                </c:pt>
                <c:pt idx="10">
                  <c:v>14.84863603120764</c:v>
                </c:pt>
                <c:pt idx="11">
                  <c:v>15.853175027279963</c:v>
                </c:pt>
                <c:pt idx="12">
                  <c:v>18.894343509821898</c:v>
                </c:pt>
                <c:pt idx="13">
                  <c:v>20.857869165229705</c:v>
                </c:pt>
                <c:pt idx="14">
                  <c:v>13.581419485240417</c:v>
                </c:pt>
              </c:numCache>
            </c:numRef>
          </c:val>
          <c:smooth val="0"/>
          <c:extLst>
            <c:ext xmlns:c16="http://schemas.microsoft.com/office/drawing/2014/chart" uri="{C3380CC4-5D6E-409C-BE32-E72D297353CC}">
              <c16:uniqueId val="{00000001-0441-48E5-9CCE-C3986C9F124F}"/>
            </c:ext>
          </c:extLst>
        </c:ser>
        <c:ser>
          <c:idx val="2"/>
          <c:order val="2"/>
          <c:tx>
            <c:strRef>
              <c:f>'Graphique 6'!$A$6</c:f>
              <c:strCache>
                <c:ptCount val="1"/>
                <c:pt idx="0">
                  <c:v>Ensemble des secteurs</c:v>
                </c:pt>
              </c:strCache>
            </c:strRef>
          </c:tx>
          <c:spPr>
            <a:ln w="19050" cap="rnd">
              <a:solidFill>
                <a:schemeClr val="accent3"/>
              </a:solidFill>
              <a:round/>
            </a:ln>
            <a:effectLst/>
          </c:spPr>
          <c:marker>
            <c:symbol val="square"/>
            <c:size val="5"/>
            <c:spPr>
              <a:solidFill>
                <a:schemeClr val="bg1"/>
              </a:solidFill>
              <a:ln w="9525">
                <a:solidFill>
                  <a:schemeClr val="accent3"/>
                </a:solidFill>
              </a:ln>
              <a:effectLst/>
            </c:spPr>
          </c:marker>
          <c:cat>
            <c:numRef>
              <c:f>'Graphique 6'!$B$3:$P$3</c:f>
              <c:numCache>
                <c:formatCode>[$-40C]mmm\-yy;@</c:formatCode>
                <c:ptCount val="15"/>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pt idx="12">
                  <c:v>44262</c:v>
                </c:pt>
                <c:pt idx="13">
                  <c:v>44294</c:v>
                </c:pt>
                <c:pt idx="14">
                  <c:v>44325</c:v>
                </c:pt>
              </c:numCache>
            </c:numRef>
          </c:cat>
          <c:val>
            <c:numRef>
              <c:f>'Graphique 6'!$B$6:$P$6</c:f>
              <c:numCache>
                <c:formatCode>0.0</c:formatCode>
                <c:ptCount val="15"/>
                <c:pt idx="0">
                  <c:v>11.368269366198124</c:v>
                </c:pt>
                <c:pt idx="1">
                  <c:v>29.019146270900968</c:v>
                </c:pt>
                <c:pt idx="2">
                  <c:v>15.176100479404649</c:v>
                </c:pt>
                <c:pt idx="3">
                  <c:v>7.0224498141289313</c:v>
                </c:pt>
                <c:pt idx="4">
                  <c:v>3.8926625962833006</c:v>
                </c:pt>
                <c:pt idx="5">
                  <c:v>2.1773983321922961</c:v>
                </c:pt>
                <c:pt idx="6">
                  <c:v>2.4490149900496712</c:v>
                </c:pt>
                <c:pt idx="7">
                  <c:v>2.9162147205099034</c:v>
                </c:pt>
                <c:pt idx="8">
                  <c:v>8.3711933223075672</c:v>
                </c:pt>
                <c:pt idx="9">
                  <c:v>6.7635312661466553</c:v>
                </c:pt>
                <c:pt idx="10">
                  <c:v>5.5970640568388008</c:v>
                </c:pt>
                <c:pt idx="11">
                  <c:v>5.8041281413904846</c:v>
                </c:pt>
                <c:pt idx="12">
                  <c:v>7.0550252117362211</c:v>
                </c:pt>
                <c:pt idx="13">
                  <c:v>7.5272242806763172</c:v>
                </c:pt>
                <c:pt idx="14">
                  <c:v>5.043426841084572</c:v>
                </c:pt>
              </c:numCache>
            </c:numRef>
          </c:val>
          <c:smooth val="0"/>
          <c:extLst>
            <c:ext xmlns:c16="http://schemas.microsoft.com/office/drawing/2014/chart" uri="{C3380CC4-5D6E-409C-BE32-E72D297353CC}">
              <c16:uniqueId val="{00000002-0441-48E5-9CCE-C3986C9F124F}"/>
            </c:ext>
          </c:extLst>
        </c:ser>
        <c:dLbls>
          <c:showLegendKey val="0"/>
          <c:showVal val="0"/>
          <c:showCatName val="0"/>
          <c:showSerName val="0"/>
          <c:showPercent val="0"/>
          <c:showBubbleSize val="0"/>
        </c:dLbls>
        <c:marker val="1"/>
        <c:smooth val="0"/>
        <c:axId val="24195727"/>
        <c:axId val="24201135"/>
      </c:lineChart>
      <c:dateAx>
        <c:axId val="24195727"/>
        <c:scaling>
          <c:orientation val="minMax"/>
        </c:scaling>
        <c:delete val="0"/>
        <c:axPos val="b"/>
        <c:numFmt formatCode="[$-40C]mmm\-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201135"/>
        <c:crosses val="autoZero"/>
        <c:auto val="1"/>
        <c:lblOffset val="100"/>
        <c:baseTimeUnit val="months"/>
      </c:dateAx>
      <c:valAx>
        <c:axId val="24201135"/>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195727"/>
        <c:crosses val="autoZero"/>
        <c:crossBetween val="between"/>
      </c:valAx>
      <c:spPr>
        <a:noFill/>
        <a:ln w="6350">
          <a:solidFill>
            <a:schemeClr val="accent1"/>
          </a:solidFill>
        </a:ln>
        <a:effectLst/>
      </c:spPr>
    </c:plotArea>
    <c:legend>
      <c:legendPos val="t"/>
      <c:layout/>
      <c:overlay val="0"/>
      <c:spPr>
        <a:solidFill>
          <a:schemeClr val="bg1"/>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7'!$A$5</c:f>
              <c:strCache>
                <c:ptCount val="1"/>
                <c:pt idx="0">
                  <c:v>Montant versé (en millions) du volet 1 (&lt;=1 500 €)</c:v>
                </c:pt>
              </c:strCache>
            </c:strRef>
          </c:tx>
          <c:spPr>
            <a:solidFill>
              <a:srgbClr val="008000"/>
            </a:solidFill>
            <a:ln>
              <a:noFill/>
            </a:ln>
          </c:spPr>
          <c:invertIfNegative val="0"/>
          <c:cat>
            <c:numRef>
              <c:f>'Graphique 7'!$B$2:$P$2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 7'!$B$5:$P$5</c:f>
              <c:numCache>
                <c:formatCode>_-* #\ ##0\ "€"_-;\-* #\ ##0\ "€"_-;_-* "-"??\ "€"_-;_-@_-</c:formatCode>
                <c:ptCount val="15"/>
                <c:pt idx="0">
                  <c:v>1717.3</c:v>
                </c:pt>
                <c:pt idx="1">
                  <c:v>2067.6999999999998</c:v>
                </c:pt>
                <c:pt idx="2">
                  <c:v>1338.6</c:v>
                </c:pt>
                <c:pt idx="3">
                  <c:v>568.79999999999995</c:v>
                </c:pt>
                <c:pt idx="4">
                  <c:v>215.6</c:v>
                </c:pt>
                <c:pt idx="5">
                  <c:v>239.39999999999998</c:v>
                </c:pt>
                <c:pt idx="6">
                  <c:v>285</c:v>
                </c:pt>
                <c:pt idx="7">
                  <c:v>465.59999999999991</c:v>
                </c:pt>
                <c:pt idx="8">
                  <c:v>569.60000000000036</c:v>
                </c:pt>
                <c:pt idx="9">
                  <c:v>340.5</c:v>
                </c:pt>
                <c:pt idx="10">
                  <c:v>317.79999999999973</c:v>
                </c:pt>
                <c:pt idx="11">
                  <c:v>330.79999999999973</c:v>
                </c:pt>
                <c:pt idx="12">
                  <c:v>295.59999999999991</c:v>
                </c:pt>
                <c:pt idx="13">
                  <c:v>303.79999999999973</c:v>
                </c:pt>
                <c:pt idx="14">
                  <c:v>202.39999999999986</c:v>
                </c:pt>
              </c:numCache>
            </c:numRef>
          </c:val>
          <c:extLst>
            <c:ext xmlns:c16="http://schemas.microsoft.com/office/drawing/2014/chart" uri="{C3380CC4-5D6E-409C-BE32-E72D297353CC}">
              <c16:uniqueId val="{00000000-3A2E-4B36-A057-2D154145EBFB}"/>
            </c:ext>
          </c:extLst>
        </c:ser>
        <c:ser>
          <c:idx val="1"/>
          <c:order val="1"/>
          <c:tx>
            <c:strRef>
              <c:f>'Graphique 7'!$A$6</c:f>
              <c:strCache>
                <c:ptCount val="1"/>
                <c:pt idx="0">
                  <c:v>Montant versé (en millions) du volet 1 ( &gt;1 500 €)</c:v>
                </c:pt>
              </c:strCache>
            </c:strRef>
          </c:tx>
          <c:spPr>
            <a:solidFill>
              <a:srgbClr val="008000">
                <a:alpha val="70000"/>
              </a:srgbClr>
            </a:solidFill>
            <a:ln>
              <a:noFill/>
            </a:ln>
          </c:spPr>
          <c:invertIfNegative val="0"/>
          <c:cat>
            <c:numRef>
              <c:f>'Graphique 7'!$B$2:$P$2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 7'!$B$6:$P$6</c:f>
              <c:numCache>
                <c:formatCode>_-* #\ ##0\ "€"_-;\-* #\ ##0\ "€"_-;_-* "-"??\ "€"_-;_-@_-</c:formatCode>
                <c:ptCount val="15"/>
                <c:pt idx="0">
                  <c:v>0</c:v>
                </c:pt>
                <c:pt idx="1">
                  <c:v>0</c:v>
                </c:pt>
                <c:pt idx="2">
                  <c:v>0</c:v>
                </c:pt>
                <c:pt idx="3">
                  <c:v>0</c:v>
                </c:pt>
                <c:pt idx="4">
                  <c:v>23.1</c:v>
                </c:pt>
                <c:pt idx="5">
                  <c:v>23.3</c:v>
                </c:pt>
                <c:pt idx="6">
                  <c:v>33.5</c:v>
                </c:pt>
                <c:pt idx="7">
                  <c:v>1077.2</c:v>
                </c:pt>
                <c:pt idx="8">
                  <c:v>3881.7</c:v>
                </c:pt>
                <c:pt idx="9">
                  <c:v>3062.7</c:v>
                </c:pt>
                <c:pt idx="10">
                  <c:v>3134.3</c:v>
                </c:pt>
                <c:pt idx="11">
                  <c:v>3101.3</c:v>
                </c:pt>
                <c:pt idx="12">
                  <c:v>2958.8</c:v>
                </c:pt>
                <c:pt idx="13">
                  <c:v>3129.9</c:v>
                </c:pt>
                <c:pt idx="14">
                  <c:v>1219.7</c:v>
                </c:pt>
              </c:numCache>
            </c:numRef>
          </c:val>
          <c:extLst>
            <c:ext xmlns:c16="http://schemas.microsoft.com/office/drawing/2014/chart" uri="{C3380CC4-5D6E-409C-BE32-E72D297353CC}">
              <c16:uniqueId val="{00000001-3A2E-4B36-A057-2D154145EBFB}"/>
            </c:ext>
          </c:extLst>
        </c:ser>
        <c:ser>
          <c:idx val="2"/>
          <c:order val="2"/>
          <c:tx>
            <c:strRef>
              <c:f>'Graphique 7'!$A$7</c:f>
              <c:strCache>
                <c:ptCount val="1"/>
                <c:pt idx="0">
                  <c:v>Montant versé (en millions) du  volet 2</c:v>
                </c:pt>
              </c:strCache>
            </c:strRef>
          </c:tx>
          <c:spPr>
            <a:solidFill>
              <a:srgbClr val="4472C4">
                <a:alpha val="50000"/>
              </a:srgbClr>
            </a:solidFill>
            <a:ln>
              <a:noFill/>
            </a:ln>
          </c:spPr>
          <c:invertIfNegative val="0"/>
          <c:cat>
            <c:numRef>
              <c:f>'Graphique 7'!$B$2:$P$2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 7'!$B$7:$M$7</c:f>
              <c:numCache>
                <c:formatCode>_-* #\ ##0\ "€"_-;\-* #\ ##0\ "€"_-;_-* "-"??\ "€"_-;_-@_-</c:formatCode>
                <c:ptCount val="12"/>
                <c:pt idx="0">
                  <c:v>44.2</c:v>
                </c:pt>
                <c:pt idx="1">
                  <c:v>35.799999999999997</c:v>
                </c:pt>
                <c:pt idx="2">
                  <c:v>45.7</c:v>
                </c:pt>
                <c:pt idx="3">
                  <c:v>46</c:v>
                </c:pt>
                <c:pt idx="4">
                  <c:v>16.899999999999999</c:v>
                </c:pt>
                <c:pt idx="5">
                  <c:v>38.6</c:v>
                </c:pt>
                <c:pt idx="6">
                  <c:v>23</c:v>
                </c:pt>
                <c:pt idx="7">
                  <c:v>11.8</c:v>
                </c:pt>
                <c:pt idx="8">
                  <c:v>26.5</c:v>
                </c:pt>
                <c:pt idx="9">
                  <c:v>2</c:v>
                </c:pt>
                <c:pt idx="10">
                  <c:v>0.5</c:v>
                </c:pt>
                <c:pt idx="11">
                  <c:v>1.6</c:v>
                </c:pt>
              </c:numCache>
            </c:numRef>
          </c:val>
          <c:extLst>
            <c:ext xmlns:c16="http://schemas.microsoft.com/office/drawing/2014/chart" uri="{C3380CC4-5D6E-409C-BE32-E72D297353CC}">
              <c16:uniqueId val="{00000002-3A2E-4B36-A057-2D154145EBFB}"/>
            </c:ext>
          </c:extLst>
        </c:ser>
        <c:dLbls>
          <c:showLegendKey val="0"/>
          <c:showVal val="0"/>
          <c:showCatName val="0"/>
          <c:showSerName val="0"/>
          <c:showPercent val="0"/>
          <c:showBubbleSize val="0"/>
        </c:dLbls>
        <c:gapWidth val="150"/>
        <c:overlap val="100"/>
        <c:axId val="250446224"/>
        <c:axId val="250452880"/>
      </c:barChart>
      <c:lineChart>
        <c:grouping val="standard"/>
        <c:varyColors val="0"/>
        <c:ser>
          <c:idx val="3"/>
          <c:order val="3"/>
          <c:tx>
            <c:strRef>
              <c:f>'Graphique 7'!$A$9</c:f>
              <c:strCache>
                <c:ptCount val="1"/>
                <c:pt idx="0">
                  <c:v>Montant total versé (cumul en millions) -  échelle de droite</c:v>
                </c:pt>
              </c:strCache>
            </c:strRef>
          </c:tx>
          <c:spPr>
            <a:ln w="28575" cap="rnd">
              <a:solidFill>
                <a:srgbClr val="FFC000"/>
              </a:solidFill>
              <a:prstDash val="solid"/>
              <a:round/>
            </a:ln>
          </c:spPr>
          <c:marker>
            <c:symbol val="none"/>
          </c:marker>
          <c:cat>
            <c:numRef>
              <c:f>'Graphique 7'!$B$2:$P$2</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numCache>
            </c:numRef>
          </c:cat>
          <c:val>
            <c:numRef>
              <c:f>'Graphique 7'!$B$9:$P$9</c:f>
              <c:numCache>
                <c:formatCode>_-* #\ ##0\ "€"_-;\-* #\ ##0\ "€"_-;_-* "-"??\ "€"_-;_-@_-</c:formatCode>
                <c:ptCount val="15"/>
                <c:pt idx="0">
                  <c:v>1761.5</c:v>
                </c:pt>
                <c:pt idx="1">
                  <c:v>3865</c:v>
                </c:pt>
                <c:pt idx="2">
                  <c:v>5249.3</c:v>
                </c:pt>
                <c:pt idx="3">
                  <c:v>5864.1</c:v>
                </c:pt>
                <c:pt idx="4">
                  <c:v>6119.7000000000007</c:v>
                </c:pt>
                <c:pt idx="5">
                  <c:v>6421.0000000000009</c:v>
                </c:pt>
                <c:pt idx="6">
                  <c:v>6762.5000000000009</c:v>
                </c:pt>
                <c:pt idx="7">
                  <c:v>8317.1</c:v>
                </c:pt>
                <c:pt idx="8">
                  <c:v>12794.900000000001</c:v>
                </c:pt>
                <c:pt idx="9">
                  <c:v>16200.100000000002</c:v>
                </c:pt>
                <c:pt idx="10">
                  <c:v>19652.7</c:v>
                </c:pt>
                <c:pt idx="11">
                  <c:v>23086.400000000001</c:v>
                </c:pt>
                <c:pt idx="12">
                  <c:v>26340.800000000003</c:v>
                </c:pt>
                <c:pt idx="13">
                  <c:v>29774.600000000002</c:v>
                </c:pt>
                <c:pt idx="14">
                  <c:v>31196.7</c:v>
                </c:pt>
              </c:numCache>
            </c:numRef>
          </c:val>
          <c:smooth val="0"/>
          <c:extLst>
            <c:ext xmlns:c16="http://schemas.microsoft.com/office/drawing/2014/chart" uri="{C3380CC4-5D6E-409C-BE32-E72D297353CC}">
              <c16:uniqueId val="{00000003-3A2E-4B36-A057-2D154145EBFB}"/>
            </c:ext>
          </c:extLst>
        </c:ser>
        <c:dLbls>
          <c:showLegendKey val="0"/>
          <c:showVal val="0"/>
          <c:showCatName val="0"/>
          <c:showSerName val="0"/>
          <c:showPercent val="0"/>
          <c:showBubbleSize val="0"/>
        </c:dLbls>
        <c:marker val="1"/>
        <c:smooth val="0"/>
        <c:axId val="250444144"/>
        <c:axId val="250448720"/>
      </c:lineChart>
      <c:valAx>
        <c:axId val="250452880"/>
        <c:scaling>
          <c:orientation val="minMax"/>
          <c:max val="4500"/>
        </c:scaling>
        <c:delete val="0"/>
        <c:axPos val="l"/>
        <c:majorGridlines>
          <c:spPr>
            <a:ln w="9528" cap="flat">
              <a:solidFill>
                <a:srgbClr val="D9D9D9"/>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r>
                  <a:rPr lang="fr-FR" sz="1050" b="1" i="0" u="none" strike="noStrike" kern="1200" cap="none" spc="0" baseline="0">
                    <a:solidFill>
                      <a:srgbClr val="000000"/>
                    </a:solidFill>
                    <a:uFillTx/>
                    <a:latin typeface="Calibri"/>
                  </a:rPr>
                  <a:t>Montant versé au titre du Fonds de solidarité, en millions d'€</a:t>
                </a:r>
              </a:p>
            </c:rich>
          </c:tx>
          <c:layout/>
          <c:overlay val="0"/>
          <c:spPr>
            <a:noFill/>
            <a:ln>
              <a:noFill/>
            </a:ln>
          </c:spPr>
        </c:title>
        <c:numFmt formatCode="#,##0\ &quot;€&quot;" sourceLinked="0"/>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endParaRPr lang="fr-FR"/>
          </a:p>
        </c:txPr>
        <c:crossAx val="250446224"/>
        <c:crosses val="autoZero"/>
        <c:crossBetween val="between"/>
      </c:valAx>
      <c:dateAx>
        <c:axId val="250446224"/>
        <c:scaling>
          <c:orientation val="minMax"/>
        </c:scaling>
        <c:delete val="0"/>
        <c:axPos val="b"/>
        <c:numFmt formatCode="mmm\-yy" sourceLinked="1"/>
        <c:majorTickMark val="none"/>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endParaRPr lang="fr-FR"/>
          </a:p>
        </c:txPr>
        <c:crossAx val="250452880"/>
        <c:crosses val="autoZero"/>
        <c:auto val="1"/>
        <c:lblOffset val="100"/>
        <c:baseTimeUnit val="months"/>
      </c:dateAx>
      <c:valAx>
        <c:axId val="250448720"/>
        <c:scaling>
          <c:orientation val="minMax"/>
          <c:min val="0"/>
        </c:scaling>
        <c:delete val="0"/>
        <c:axPos val="r"/>
        <c:title>
          <c:tx>
            <c:rich>
              <a:bodyPr rot="5400000" vert="horz" lIns="0" tIns="0" rIns="0" bIns="0"/>
              <a:lstStyle/>
              <a:p>
                <a:pPr marL="0" marR="0" indent="0" algn="ctr"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r>
                  <a:rPr lang="fr-FR" sz="1050" b="1" i="0" u="none" strike="noStrike" kern="1200" cap="none" spc="0" baseline="0">
                    <a:solidFill>
                      <a:srgbClr val="000000"/>
                    </a:solidFill>
                    <a:uFillTx/>
                    <a:latin typeface="Calibri"/>
                  </a:rPr>
                  <a:t>Montant versé au titre du Fonds de solidarité, en millions d'€</a:t>
                </a:r>
              </a:p>
            </c:rich>
          </c:tx>
          <c:layout/>
          <c:overlay val="0"/>
          <c:spPr>
            <a:noFill/>
            <a:ln>
              <a:noFill/>
            </a:ln>
          </c:spPr>
        </c:title>
        <c:numFmt formatCode="#,##0\ &quot;€&quot;" sourceLinked="0"/>
        <c:majorTickMark val="out"/>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endParaRPr lang="fr-FR"/>
          </a:p>
        </c:txPr>
        <c:crossAx val="250444144"/>
        <c:crosses val="max"/>
        <c:crossBetween val="between"/>
        <c:majorUnit val="2000"/>
      </c:valAx>
      <c:dateAx>
        <c:axId val="250444144"/>
        <c:scaling>
          <c:orientation val="minMax"/>
        </c:scaling>
        <c:delete val="1"/>
        <c:axPos val="b"/>
        <c:numFmt formatCode="mmm\-yy" sourceLinked="1"/>
        <c:majorTickMark val="out"/>
        <c:minorTickMark val="none"/>
        <c:tickLblPos val="nextTo"/>
        <c:crossAx val="250448720"/>
        <c:crosses val="autoZero"/>
        <c:auto val="1"/>
        <c:lblOffset val="100"/>
        <c:baseTimeUnit val="months"/>
      </c:dateAx>
      <c:spPr>
        <a:noFill/>
        <a:ln w="3172">
          <a:solidFill>
            <a:srgbClr val="000000"/>
          </a:solidFill>
          <a:prstDash val="solid"/>
        </a:ln>
      </c:spPr>
    </c:plotArea>
    <c:legend>
      <c:legendPos val="b"/>
      <c:layout/>
      <c:overlay val="0"/>
      <c:spPr>
        <a:no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fr-F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fr-FR" sz="1000" b="1" i="0" u="none" strike="noStrike" kern="1200" baseline="0">
          <a:solidFill>
            <a:srgbClr val="000000"/>
          </a:solidFill>
          <a:latin typeface="Calibri"/>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480733</xdr:colOff>
      <xdr:row>2</xdr:row>
      <xdr:rowOff>189381</xdr:rowOff>
    </xdr:from>
    <xdr:to>
      <xdr:col>16</xdr:col>
      <xdr:colOff>461683</xdr:colOff>
      <xdr:row>32</xdr:row>
      <xdr:rowOff>53788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3</xdr:row>
      <xdr:rowOff>28575</xdr:rowOff>
    </xdr:from>
    <xdr:to>
      <xdr:col>7</xdr:col>
      <xdr:colOff>153035</xdr:colOff>
      <xdr:row>18</xdr:row>
      <xdr:rowOff>91440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600075"/>
          <a:ext cx="4467860" cy="29203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1171574</xdr:colOff>
      <xdr:row>2</xdr:row>
      <xdr:rowOff>38099</xdr:rowOff>
    </xdr:from>
    <xdr:to>
      <xdr:col>13</xdr:col>
      <xdr:colOff>209550</xdr:colOff>
      <xdr:row>23</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17</xdr:row>
      <xdr:rowOff>28574</xdr:rowOff>
    </xdr:from>
    <xdr:to>
      <xdr:col>4</xdr:col>
      <xdr:colOff>504826</xdr:colOff>
      <xdr:row>43</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xdr:row>
      <xdr:rowOff>133350</xdr:rowOff>
    </xdr:from>
    <xdr:to>
      <xdr:col>13</xdr:col>
      <xdr:colOff>485776</xdr:colOff>
      <xdr:row>42</xdr:row>
      <xdr:rowOff>133351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10</xdr:row>
      <xdr:rowOff>0</xdr:rowOff>
    </xdr:from>
    <xdr:to>
      <xdr:col>10</xdr:col>
      <xdr:colOff>695325</xdr:colOff>
      <xdr:row>30</xdr:row>
      <xdr:rowOff>113569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1943096</xdr:colOff>
      <xdr:row>15</xdr:row>
      <xdr:rowOff>85721</xdr:rowOff>
    </xdr:from>
    <xdr:ext cx="9134481" cy="5695953"/>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abSelected="1" zoomScaleNormal="100" workbookViewId="0"/>
  </sheetViews>
  <sheetFormatPr baseColWidth="10" defaultRowHeight="15" x14ac:dyDescent="0.25"/>
  <cols>
    <col min="2" max="2" width="20.5703125" customWidth="1"/>
  </cols>
  <sheetData>
    <row r="1" spans="1:6" ht="126" x14ac:dyDescent="0.25">
      <c r="B1" s="41" t="s">
        <v>9</v>
      </c>
      <c r="C1" s="41" t="s">
        <v>10</v>
      </c>
    </row>
    <row r="2" spans="1:6" x14ac:dyDescent="0.25">
      <c r="A2" s="60">
        <v>43917</v>
      </c>
      <c r="B2" s="2">
        <v>2.2776971439999998</v>
      </c>
      <c r="C2" s="2">
        <f>B2</f>
        <v>2.2776971439999998</v>
      </c>
      <c r="F2" s="52" t="s">
        <v>58</v>
      </c>
    </row>
    <row r="3" spans="1:6" x14ac:dyDescent="0.25">
      <c r="A3" s="60">
        <v>43924</v>
      </c>
      <c r="B3" s="2">
        <v>9.5085974209999993</v>
      </c>
      <c r="C3" s="2">
        <f>B3-B2</f>
        <v>7.2309002769999999</v>
      </c>
    </row>
    <row r="4" spans="1:6" x14ac:dyDescent="0.25">
      <c r="A4" s="60">
        <v>43931</v>
      </c>
      <c r="B4" s="2">
        <v>16.785</v>
      </c>
      <c r="C4" s="2">
        <f t="shared" ref="C4:C66" si="0">B4-B3</f>
        <v>7.2764025790000009</v>
      </c>
    </row>
    <row r="5" spans="1:6" x14ac:dyDescent="0.25">
      <c r="A5" s="60">
        <v>43938</v>
      </c>
      <c r="B5" s="2">
        <v>32.700000000000003</v>
      </c>
      <c r="C5" s="2">
        <f t="shared" si="0"/>
        <v>15.915000000000003</v>
      </c>
    </row>
    <row r="6" spans="1:6" x14ac:dyDescent="0.25">
      <c r="A6" s="60">
        <v>43945</v>
      </c>
      <c r="B6" s="2">
        <v>46.2</v>
      </c>
      <c r="C6" s="2">
        <f t="shared" si="0"/>
        <v>13.5</v>
      </c>
    </row>
    <row r="7" spans="1:6" x14ac:dyDescent="0.25">
      <c r="A7" s="60">
        <v>43952</v>
      </c>
      <c r="B7" s="2">
        <v>55.6</v>
      </c>
      <c r="C7" s="2">
        <f t="shared" si="0"/>
        <v>9.3999999999999986</v>
      </c>
    </row>
    <row r="8" spans="1:6" x14ac:dyDescent="0.25">
      <c r="A8" s="60">
        <v>43959</v>
      </c>
      <c r="B8" s="2">
        <v>67.59</v>
      </c>
      <c r="C8" s="2">
        <f t="shared" si="0"/>
        <v>11.990000000000002</v>
      </c>
    </row>
    <row r="9" spans="1:6" x14ac:dyDescent="0.25">
      <c r="A9" s="60">
        <v>43966</v>
      </c>
      <c r="B9" s="2">
        <v>78.400000000000006</v>
      </c>
      <c r="C9" s="2">
        <f t="shared" si="0"/>
        <v>10.810000000000002</v>
      </c>
    </row>
    <row r="10" spans="1:6" x14ac:dyDescent="0.25">
      <c r="A10" s="60">
        <v>43973</v>
      </c>
      <c r="B10" s="2">
        <v>82.8</v>
      </c>
      <c r="C10" s="2">
        <f t="shared" si="0"/>
        <v>4.3999999999999915</v>
      </c>
    </row>
    <row r="11" spans="1:6" x14ac:dyDescent="0.25">
      <c r="A11" s="60">
        <v>43980</v>
      </c>
      <c r="B11" s="2">
        <v>88.2</v>
      </c>
      <c r="C11" s="2">
        <f t="shared" si="0"/>
        <v>5.4000000000000057</v>
      </c>
    </row>
    <row r="12" spans="1:6" x14ac:dyDescent="0.25">
      <c r="A12" s="60">
        <v>43987</v>
      </c>
      <c r="B12" s="2">
        <v>97.003224794000005</v>
      </c>
      <c r="C12" s="2">
        <f t="shared" si="0"/>
        <v>8.8032247940000019</v>
      </c>
    </row>
    <row r="13" spans="1:6" x14ac:dyDescent="0.25">
      <c r="A13" s="60">
        <v>43994</v>
      </c>
      <c r="B13" s="2">
        <v>100.998390337</v>
      </c>
      <c r="C13" s="2">
        <f t="shared" si="0"/>
        <v>3.9951655429999988</v>
      </c>
    </row>
    <row r="14" spans="1:6" x14ac:dyDescent="0.25">
      <c r="A14" s="60">
        <v>44001</v>
      </c>
      <c r="B14" s="2">
        <v>104.1</v>
      </c>
      <c r="C14" s="2">
        <f t="shared" si="0"/>
        <v>3.1016096629999907</v>
      </c>
    </row>
    <row r="15" spans="1:6" x14ac:dyDescent="0.25">
      <c r="A15" s="60">
        <v>44008</v>
      </c>
      <c r="B15" s="2">
        <v>106.837125606</v>
      </c>
      <c r="C15" s="2">
        <f t="shared" si="0"/>
        <v>2.7371256060000064</v>
      </c>
    </row>
    <row r="16" spans="1:6" x14ac:dyDescent="0.25">
      <c r="A16" s="60">
        <v>44015</v>
      </c>
      <c r="B16" s="2">
        <v>109.255852625</v>
      </c>
      <c r="C16" s="2">
        <f t="shared" si="0"/>
        <v>2.4187270190000021</v>
      </c>
    </row>
    <row r="17" spans="1:6" x14ac:dyDescent="0.25">
      <c r="A17" s="60">
        <v>44022</v>
      </c>
      <c r="B17" s="2">
        <v>111.403341763</v>
      </c>
      <c r="C17" s="2">
        <f t="shared" si="0"/>
        <v>2.1474891379999974</v>
      </c>
    </row>
    <row r="18" spans="1:6" x14ac:dyDescent="0.25">
      <c r="A18" s="60">
        <v>44029</v>
      </c>
      <c r="B18" s="2">
        <v>113.272266973</v>
      </c>
      <c r="C18" s="2">
        <f t="shared" si="0"/>
        <v>1.8689252100000004</v>
      </c>
    </row>
    <row r="19" spans="1:6" x14ac:dyDescent="0.25">
      <c r="A19" s="60">
        <v>44036</v>
      </c>
      <c r="B19" s="2">
        <v>115.103544967</v>
      </c>
      <c r="C19" s="2">
        <f t="shared" si="0"/>
        <v>1.8312779940000041</v>
      </c>
    </row>
    <row r="20" spans="1:6" x14ac:dyDescent="0.25">
      <c r="A20" s="60">
        <v>44043</v>
      </c>
      <c r="B20" s="2">
        <v>116.60010721099999</v>
      </c>
      <c r="C20" s="2">
        <f t="shared" si="0"/>
        <v>1.4965622439999891</v>
      </c>
    </row>
    <row r="21" spans="1:6" x14ac:dyDescent="0.25">
      <c r="A21" s="60">
        <v>44050</v>
      </c>
      <c r="B21" s="2">
        <v>117.53593670199999</v>
      </c>
      <c r="C21" s="2">
        <f t="shared" si="0"/>
        <v>0.93582949099999269</v>
      </c>
    </row>
    <row r="22" spans="1:6" x14ac:dyDescent="0.25">
      <c r="A22" s="60">
        <v>44057</v>
      </c>
      <c r="B22" s="2">
        <v>118.47176619299999</v>
      </c>
      <c r="C22" s="2">
        <f t="shared" si="0"/>
        <v>0.9358294910000069</v>
      </c>
    </row>
    <row r="23" spans="1:6" x14ac:dyDescent="0.25">
      <c r="A23" s="61" t="s">
        <v>26</v>
      </c>
      <c r="B23" s="2">
        <v>118.8588508095</v>
      </c>
      <c r="C23" s="2">
        <f t="shared" si="0"/>
        <v>0.38708461650000459</v>
      </c>
    </row>
    <row r="24" spans="1:6" x14ac:dyDescent="0.25">
      <c r="A24" s="61" t="s">
        <v>27</v>
      </c>
      <c r="B24" s="2">
        <v>119.245935426</v>
      </c>
      <c r="C24" s="2">
        <f t="shared" si="0"/>
        <v>0.38708461650000459</v>
      </c>
    </row>
    <row r="25" spans="1:6" x14ac:dyDescent="0.25">
      <c r="A25" s="61" t="s">
        <v>28</v>
      </c>
      <c r="B25" s="2">
        <v>119.658393074</v>
      </c>
      <c r="C25" s="2">
        <f t="shared" si="0"/>
        <v>0.41245764800000018</v>
      </c>
    </row>
    <row r="26" spans="1:6" x14ac:dyDescent="0.25">
      <c r="A26" s="61" t="s">
        <v>29</v>
      </c>
      <c r="B26" s="2">
        <v>120.21222516900001</v>
      </c>
      <c r="C26" s="2">
        <f t="shared" si="0"/>
        <v>0.55383209500000419</v>
      </c>
    </row>
    <row r="27" spans="1:6" x14ac:dyDescent="0.25">
      <c r="A27" s="61" t="s">
        <v>30</v>
      </c>
      <c r="B27" s="2">
        <v>120.67770317199999</v>
      </c>
      <c r="C27" s="2">
        <f t="shared" si="0"/>
        <v>0.46547800299998698</v>
      </c>
    </row>
    <row r="28" spans="1:6" x14ac:dyDescent="0.25">
      <c r="A28" s="61" t="s">
        <v>31</v>
      </c>
      <c r="B28" s="2">
        <v>121.202470668</v>
      </c>
      <c r="C28" s="2">
        <f t="shared" si="0"/>
        <v>0.52476749600000971</v>
      </c>
    </row>
    <row r="29" spans="1:6" x14ac:dyDescent="0.25">
      <c r="A29" s="61">
        <v>44106</v>
      </c>
      <c r="B29" s="2">
        <v>121.832281064</v>
      </c>
      <c r="C29" s="2">
        <f t="shared" si="0"/>
        <v>0.62981039599999633</v>
      </c>
    </row>
    <row r="30" spans="1:6" x14ac:dyDescent="0.25">
      <c r="A30" s="61">
        <v>44113</v>
      </c>
      <c r="B30" s="2">
        <v>122.32440238700001</v>
      </c>
      <c r="C30" s="2">
        <f t="shared" si="0"/>
        <v>0.49212132300000633</v>
      </c>
    </row>
    <row r="31" spans="1:6" x14ac:dyDescent="0.25">
      <c r="A31" s="61">
        <v>44120</v>
      </c>
      <c r="B31" s="2">
        <v>122.99464798</v>
      </c>
      <c r="C31" s="2">
        <f t="shared" si="0"/>
        <v>0.67024559299998998</v>
      </c>
    </row>
    <row r="32" spans="1:6" x14ac:dyDescent="0.25">
      <c r="A32" s="61">
        <v>44127</v>
      </c>
      <c r="B32" s="2">
        <v>123.667549589</v>
      </c>
      <c r="C32" s="2">
        <f t="shared" si="0"/>
        <v>0.67290160900000728</v>
      </c>
      <c r="F32" t="s">
        <v>32</v>
      </c>
    </row>
    <row r="33" spans="1:6" x14ac:dyDescent="0.25">
      <c r="A33" s="61">
        <v>44134</v>
      </c>
      <c r="B33" s="2">
        <v>124.314655343</v>
      </c>
      <c r="C33" s="2">
        <f t="shared" si="0"/>
        <v>0.6471057539999947</v>
      </c>
      <c r="F33" s="53" t="s">
        <v>33</v>
      </c>
    </row>
    <row r="34" spans="1:6" x14ac:dyDescent="0.25">
      <c r="A34" s="61">
        <v>44141</v>
      </c>
      <c r="B34" s="2">
        <v>124.975407253</v>
      </c>
      <c r="C34" s="2">
        <f t="shared" si="0"/>
        <v>0.66075191000000189</v>
      </c>
    </row>
    <row r="35" spans="1:6" x14ac:dyDescent="0.25">
      <c r="A35" s="61">
        <v>44148</v>
      </c>
      <c r="B35" s="2">
        <v>125.491520349</v>
      </c>
      <c r="C35" s="2">
        <f t="shared" si="0"/>
        <v>0.516113095999998</v>
      </c>
      <c r="F35" s="62"/>
    </row>
    <row r="36" spans="1:6" x14ac:dyDescent="0.25">
      <c r="A36" s="61">
        <v>44155</v>
      </c>
      <c r="B36" s="2">
        <v>126.39060828300001</v>
      </c>
      <c r="C36" s="2">
        <f t="shared" si="0"/>
        <v>0.89908793400000775</v>
      </c>
      <c r="F36" s="64"/>
    </row>
    <row r="37" spans="1:6" x14ac:dyDescent="0.25">
      <c r="A37" s="61">
        <v>44162</v>
      </c>
      <c r="B37" s="2">
        <v>127.07838628499999</v>
      </c>
      <c r="C37" s="2">
        <f t="shared" si="0"/>
        <v>0.68777800199998751</v>
      </c>
    </row>
    <row r="38" spans="1:6" x14ac:dyDescent="0.25">
      <c r="A38" s="61">
        <v>44169</v>
      </c>
      <c r="B38" s="2">
        <v>127.961192219</v>
      </c>
      <c r="C38" s="2">
        <f t="shared" si="0"/>
        <v>0.88280593400000384</v>
      </c>
    </row>
    <row r="39" spans="1:6" x14ac:dyDescent="0.25">
      <c r="A39" s="61">
        <v>44176</v>
      </c>
      <c r="B39" s="2">
        <v>128.67484832100001</v>
      </c>
      <c r="C39" s="2">
        <f t="shared" si="0"/>
        <v>0.71365610200001584</v>
      </c>
    </row>
    <row r="40" spans="1:6" x14ac:dyDescent="0.25">
      <c r="A40" s="61">
        <v>44183</v>
      </c>
      <c r="B40" s="2">
        <v>129.52300899700001</v>
      </c>
      <c r="C40" s="2">
        <f t="shared" si="0"/>
        <v>0.84816067599999201</v>
      </c>
    </row>
    <row r="41" spans="1:6" x14ac:dyDescent="0.25">
      <c r="A41" s="61">
        <v>44190</v>
      </c>
      <c r="B41" s="2">
        <v>130.35801839600001</v>
      </c>
      <c r="C41" s="2">
        <f t="shared" si="0"/>
        <v>0.83500939900000049</v>
      </c>
    </row>
    <row r="42" spans="1:6" x14ac:dyDescent="0.25">
      <c r="A42" s="61">
        <v>44197</v>
      </c>
      <c r="B42" s="2">
        <v>131.19302779500001</v>
      </c>
      <c r="C42" s="2">
        <f t="shared" si="0"/>
        <v>0.83500939900000049</v>
      </c>
    </row>
    <row r="43" spans="1:6" x14ac:dyDescent="0.25">
      <c r="A43" s="61">
        <v>44204</v>
      </c>
      <c r="B43" s="2">
        <v>131.59035478999999</v>
      </c>
      <c r="C43" s="2">
        <f t="shared" si="0"/>
        <v>0.39732699499998603</v>
      </c>
    </row>
    <row r="44" spans="1:6" x14ac:dyDescent="0.25">
      <c r="A44" s="61">
        <v>44211</v>
      </c>
      <c r="B44" s="2">
        <v>131.918096779</v>
      </c>
      <c r="C44" s="2">
        <f t="shared" si="0"/>
        <v>0.32774198900000329</v>
      </c>
    </row>
    <row r="45" spans="1:6" x14ac:dyDescent="0.25">
      <c r="A45" s="61">
        <v>44218</v>
      </c>
      <c r="B45" s="2">
        <v>132.33093430299999</v>
      </c>
      <c r="C45" s="2">
        <f t="shared" si="0"/>
        <v>0.41283752399999685</v>
      </c>
    </row>
    <row r="46" spans="1:6" x14ac:dyDescent="0.25">
      <c r="A46" s="61">
        <v>44225</v>
      </c>
      <c r="B46" s="2">
        <v>132.67500000000001</v>
      </c>
      <c r="C46" s="2">
        <f t="shared" si="0"/>
        <v>0.3440656970000191</v>
      </c>
    </row>
    <row r="47" spans="1:6" x14ac:dyDescent="0.25">
      <c r="A47" s="61">
        <v>44232</v>
      </c>
      <c r="B47" s="2">
        <v>133.14500000000001</v>
      </c>
      <c r="C47" s="2">
        <f t="shared" si="0"/>
        <v>0.46999999999999886</v>
      </c>
    </row>
    <row r="48" spans="1:6" x14ac:dyDescent="0.25">
      <c r="A48" s="61">
        <v>44239</v>
      </c>
      <c r="B48" s="2">
        <v>133.38</v>
      </c>
      <c r="C48" s="2">
        <f t="shared" si="0"/>
        <v>0.23499999999998522</v>
      </c>
    </row>
    <row r="49" spans="1:3" x14ac:dyDescent="0.25">
      <c r="A49" s="61">
        <v>44246</v>
      </c>
      <c r="B49" s="2">
        <v>133.69999999999999</v>
      </c>
      <c r="C49" s="2">
        <f t="shared" si="0"/>
        <v>0.31999999999999318</v>
      </c>
    </row>
    <row r="50" spans="1:3" x14ac:dyDescent="0.25">
      <c r="A50" s="61">
        <v>44253</v>
      </c>
      <c r="B50" s="2">
        <v>134.53</v>
      </c>
      <c r="C50" s="2">
        <f t="shared" si="0"/>
        <v>0.83000000000001251</v>
      </c>
    </row>
    <row r="51" spans="1:3" x14ac:dyDescent="0.25">
      <c r="A51" s="61">
        <v>44260</v>
      </c>
      <c r="B51" s="2">
        <v>134.94</v>
      </c>
      <c r="C51" s="2">
        <f t="shared" si="0"/>
        <v>0.40999999999999659</v>
      </c>
    </row>
    <row r="52" spans="1:3" x14ac:dyDescent="0.25">
      <c r="A52" s="61">
        <v>44267</v>
      </c>
      <c r="B52" s="2">
        <v>135.32</v>
      </c>
      <c r="C52" s="2">
        <f t="shared" si="0"/>
        <v>0.37999999999999545</v>
      </c>
    </row>
    <row r="53" spans="1:3" x14ac:dyDescent="0.25">
      <c r="A53" s="61">
        <v>44274</v>
      </c>
      <c r="B53" s="2">
        <v>135.953</v>
      </c>
      <c r="C53" s="2">
        <f t="shared" si="0"/>
        <v>0.63300000000000978</v>
      </c>
    </row>
    <row r="54" spans="1:3" x14ac:dyDescent="0.25">
      <c r="A54" s="61">
        <v>44281</v>
      </c>
      <c r="B54" s="2">
        <v>136.227</v>
      </c>
      <c r="C54" s="2">
        <f t="shared" si="0"/>
        <v>0.27400000000000091</v>
      </c>
    </row>
    <row r="55" spans="1:3" x14ac:dyDescent="0.25">
      <c r="A55" s="61">
        <v>44288</v>
      </c>
      <c r="B55" s="2">
        <v>136.626</v>
      </c>
      <c r="C55" s="2">
        <f t="shared" si="0"/>
        <v>0.39900000000000091</v>
      </c>
    </row>
    <row r="56" spans="1:3" x14ac:dyDescent="0.25">
      <c r="A56" s="61">
        <v>44295</v>
      </c>
      <c r="B56" s="2">
        <v>136.94999999999999</v>
      </c>
      <c r="C56" s="2">
        <f t="shared" si="0"/>
        <v>0.32399999999998386</v>
      </c>
    </row>
    <row r="57" spans="1:3" x14ac:dyDescent="0.25">
      <c r="A57" s="61">
        <v>44302</v>
      </c>
      <c r="B57" s="2">
        <v>137.28100000000001</v>
      </c>
      <c r="C57" s="2">
        <f t="shared" si="0"/>
        <v>0.33100000000001728</v>
      </c>
    </row>
    <row r="58" spans="1:3" x14ac:dyDescent="0.25">
      <c r="A58" s="61">
        <v>44309</v>
      </c>
      <c r="B58" s="2">
        <v>137.56</v>
      </c>
      <c r="C58" s="2">
        <f t="shared" si="0"/>
        <v>0.27899999999999636</v>
      </c>
    </row>
    <row r="59" spans="1:3" x14ac:dyDescent="0.25">
      <c r="A59" s="61">
        <v>44316</v>
      </c>
      <c r="B59" s="2">
        <v>137.923</v>
      </c>
      <c r="C59" s="2">
        <f t="shared" si="0"/>
        <v>0.36299999999999955</v>
      </c>
    </row>
    <row r="60" spans="1:3" x14ac:dyDescent="0.25">
      <c r="A60" s="61">
        <v>44323</v>
      </c>
      <c r="B60" s="2">
        <v>138.03299999999999</v>
      </c>
      <c r="C60" s="2">
        <f t="shared" si="0"/>
        <v>0.10999999999998522</v>
      </c>
    </row>
    <row r="61" spans="1:3" x14ac:dyDescent="0.25">
      <c r="A61" s="61">
        <v>44330</v>
      </c>
      <c r="B61" s="2">
        <v>138.53</v>
      </c>
      <c r="C61" s="2">
        <f t="shared" si="0"/>
        <v>0.4970000000000141</v>
      </c>
    </row>
    <row r="62" spans="1:3" x14ac:dyDescent="0.25">
      <c r="A62" s="61">
        <v>44337</v>
      </c>
      <c r="B62" s="2">
        <v>138.85599999999999</v>
      </c>
      <c r="C62" s="2">
        <f t="shared" si="0"/>
        <v>0.32599999999999341</v>
      </c>
    </row>
    <row r="63" spans="1:3" x14ac:dyDescent="0.25">
      <c r="A63" s="61">
        <v>44344</v>
      </c>
      <c r="B63" s="2">
        <v>139.464</v>
      </c>
      <c r="C63" s="2">
        <f t="shared" si="0"/>
        <v>0.60800000000000409</v>
      </c>
    </row>
    <row r="64" spans="1:3" x14ac:dyDescent="0.25">
      <c r="A64" s="61">
        <v>44351</v>
      </c>
      <c r="B64" s="2">
        <v>139.714</v>
      </c>
      <c r="C64" s="2">
        <f t="shared" si="0"/>
        <v>0.25</v>
      </c>
    </row>
    <row r="65" spans="1:3" x14ac:dyDescent="0.25">
      <c r="A65" s="61">
        <v>44358</v>
      </c>
      <c r="B65" s="2">
        <v>140.12</v>
      </c>
      <c r="C65" s="2">
        <f t="shared" si="0"/>
        <v>0.40600000000000591</v>
      </c>
    </row>
    <row r="66" spans="1:3" x14ac:dyDescent="0.25">
      <c r="A66" s="61">
        <v>44365</v>
      </c>
      <c r="B66" s="2">
        <v>140.30000000000001</v>
      </c>
      <c r="C66" s="2">
        <f t="shared" si="0"/>
        <v>0.18000000000000682</v>
      </c>
    </row>
    <row r="67" spans="1:3" x14ac:dyDescent="0.25">
      <c r="A67" s="61">
        <v>44372</v>
      </c>
      <c r="C67" s="2"/>
    </row>
    <row r="68" spans="1:3" x14ac:dyDescent="0.25">
      <c r="A68" s="61">
        <v>44379</v>
      </c>
      <c r="C68" s="2"/>
    </row>
    <row r="69" spans="1:3" x14ac:dyDescent="0.25">
      <c r="A69" s="61">
        <v>44386</v>
      </c>
      <c r="C69" s="2"/>
    </row>
    <row r="70" spans="1:3" x14ac:dyDescent="0.25">
      <c r="A70" s="61">
        <v>44393</v>
      </c>
      <c r="C70" s="2"/>
    </row>
    <row r="71" spans="1:3" x14ac:dyDescent="0.25">
      <c r="A71" s="61">
        <v>44400</v>
      </c>
      <c r="C71" s="2"/>
    </row>
    <row r="72" spans="1:3" x14ac:dyDescent="0.25">
      <c r="A72" s="61">
        <v>44407</v>
      </c>
      <c r="C72" s="2"/>
    </row>
    <row r="73" spans="1:3" x14ac:dyDescent="0.25">
      <c r="A73" s="61">
        <v>44414</v>
      </c>
      <c r="C73" s="2"/>
    </row>
    <row r="74" spans="1:3" x14ac:dyDescent="0.25">
      <c r="A74" s="61">
        <v>44421</v>
      </c>
      <c r="C74" s="2"/>
    </row>
    <row r="75" spans="1:3" x14ac:dyDescent="0.25">
      <c r="A75" s="61">
        <v>44428</v>
      </c>
      <c r="C75" s="2"/>
    </row>
    <row r="76" spans="1:3" x14ac:dyDescent="0.25">
      <c r="A76" s="61">
        <v>44435</v>
      </c>
      <c r="C76" s="2"/>
    </row>
    <row r="77" spans="1:3" x14ac:dyDescent="0.25">
      <c r="A77" s="61">
        <v>44442</v>
      </c>
      <c r="C77" s="2"/>
    </row>
    <row r="78" spans="1:3" x14ac:dyDescent="0.25">
      <c r="A78" s="61">
        <v>44449</v>
      </c>
      <c r="C78" s="2"/>
    </row>
    <row r="79" spans="1:3" x14ac:dyDescent="0.25">
      <c r="A79" s="61">
        <v>44456</v>
      </c>
      <c r="C79" s="2"/>
    </row>
    <row r="80" spans="1:3" x14ac:dyDescent="0.25">
      <c r="A80" s="61">
        <v>44463</v>
      </c>
      <c r="C80" s="2"/>
    </row>
    <row r="81" spans="1:3" x14ac:dyDescent="0.25">
      <c r="A81" s="61">
        <v>44470</v>
      </c>
      <c r="C81" s="2"/>
    </row>
    <row r="82" spans="1:3" x14ac:dyDescent="0.25">
      <c r="A82" s="61">
        <v>44477</v>
      </c>
      <c r="C82" s="2"/>
    </row>
    <row r="83" spans="1:3" x14ac:dyDescent="0.25">
      <c r="A83" s="61">
        <v>44484</v>
      </c>
      <c r="C83" s="2"/>
    </row>
    <row r="84" spans="1:3" x14ac:dyDescent="0.25">
      <c r="A84" s="61">
        <v>44491</v>
      </c>
      <c r="C84" s="2"/>
    </row>
    <row r="85" spans="1:3" x14ac:dyDescent="0.25">
      <c r="A85" s="61">
        <v>44498</v>
      </c>
      <c r="C85" s="2"/>
    </row>
    <row r="86" spans="1:3" x14ac:dyDescent="0.25">
      <c r="A86" s="61">
        <v>44505</v>
      </c>
      <c r="C86" s="2"/>
    </row>
    <row r="87" spans="1:3" x14ac:dyDescent="0.25">
      <c r="A87" s="61">
        <v>44512</v>
      </c>
      <c r="C87" s="2"/>
    </row>
    <row r="88" spans="1:3" x14ac:dyDescent="0.25">
      <c r="A88" s="61">
        <v>44519</v>
      </c>
      <c r="C88" s="2"/>
    </row>
    <row r="89" spans="1:3" x14ac:dyDescent="0.25">
      <c r="A89" s="61">
        <v>44526</v>
      </c>
      <c r="C89" s="2"/>
    </row>
    <row r="90" spans="1:3" x14ac:dyDescent="0.25">
      <c r="A90" s="61">
        <v>44533</v>
      </c>
      <c r="C90" s="2"/>
    </row>
    <row r="91" spans="1:3" x14ac:dyDescent="0.25">
      <c r="A91" s="61">
        <v>44540</v>
      </c>
      <c r="C91" s="2"/>
    </row>
    <row r="92" spans="1:3" x14ac:dyDescent="0.25">
      <c r="A92" s="61">
        <v>44547</v>
      </c>
      <c r="C92"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heetViews>
  <sheetFormatPr baseColWidth="10" defaultRowHeight="15" x14ac:dyDescent="0.25"/>
  <sheetData>
    <row r="2" spans="2:2" x14ac:dyDescent="0.25">
      <c r="B2" s="52" t="s">
        <v>34</v>
      </c>
    </row>
    <row r="20" spans="2:2" x14ac:dyDescent="0.25">
      <c r="B20" t="s">
        <v>35</v>
      </c>
    </row>
    <row r="21" spans="2:2" x14ac:dyDescent="0.25">
      <c r="B21" t="s">
        <v>36</v>
      </c>
    </row>
    <row r="23" spans="2:2" x14ac:dyDescent="0.25">
      <c r="B23" s="5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heetViews>
  <sheetFormatPr baseColWidth="10" defaultRowHeight="15" x14ac:dyDescent="0.25"/>
  <cols>
    <col min="3" max="3" width="17" bestFit="1" customWidth="1"/>
    <col min="4" max="4" width="12.28515625" bestFit="1" customWidth="1"/>
    <col min="5" max="5" width="18.7109375" bestFit="1" customWidth="1"/>
    <col min="7" max="7" width="15.5703125" bestFit="1" customWidth="1"/>
    <col min="8" max="8" width="11.85546875" bestFit="1" customWidth="1"/>
  </cols>
  <sheetData>
    <row r="1" spans="1:9" ht="45" x14ac:dyDescent="0.25">
      <c r="A1" s="75" t="s">
        <v>73</v>
      </c>
      <c r="B1" s="72" t="s">
        <v>74</v>
      </c>
      <c r="C1" s="73" t="s">
        <v>71</v>
      </c>
      <c r="D1" s="74" t="s">
        <v>72</v>
      </c>
    </row>
    <row r="2" spans="1:9" x14ac:dyDescent="0.25">
      <c r="A2" s="68">
        <v>43862</v>
      </c>
      <c r="B2" s="69" t="s">
        <v>37</v>
      </c>
      <c r="C2" s="70">
        <v>563693974</v>
      </c>
      <c r="D2" s="70">
        <v>661230816.32653046</v>
      </c>
      <c r="F2" s="77" t="s">
        <v>59</v>
      </c>
      <c r="G2" s="66"/>
      <c r="H2" s="67"/>
    </row>
    <row r="3" spans="1:9" x14ac:dyDescent="0.25">
      <c r="A3" s="68">
        <v>43891</v>
      </c>
      <c r="B3" s="69" t="s">
        <v>38</v>
      </c>
      <c r="C3" s="70">
        <v>412981806</v>
      </c>
      <c r="D3" s="70">
        <v>484440688.21886116</v>
      </c>
      <c r="F3" s="65"/>
      <c r="G3" s="66"/>
      <c r="H3" s="67"/>
    </row>
    <row r="4" spans="1:9" x14ac:dyDescent="0.25">
      <c r="A4" s="68">
        <v>43922</v>
      </c>
      <c r="B4" s="69" t="s">
        <v>39</v>
      </c>
      <c r="C4" s="70">
        <v>199320463</v>
      </c>
      <c r="D4" s="70">
        <v>233809191.75849131</v>
      </c>
      <c r="F4" s="65"/>
      <c r="G4" s="66"/>
      <c r="H4" s="67"/>
    </row>
    <row r="5" spans="1:9" x14ac:dyDescent="0.25">
      <c r="A5" s="68">
        <v>43952</v>
      </c>
      <c r="B5" s="69" t="s">
        <v>40</v>
      </c>
      <c r="C5" s="70">
        <v>199476921</v>
      </c>
      <c r="D5" s="70">
        <v>233992721.92881879</v>
      </c>
      <c r="F5" s="65"/>
      <c r="G5" s="66"/>
      <c r="H5" s="67"/>
      <c r="I5" s="66"/>
    </row>
    <row r="6" spans="1:9" x14ac:dyDescent="0.25">
      <c r="A6" s="68">
        <v>43983</v>
      </c>
      <c r="B6" s="69" t="s">
        <v>41</v>
      </c>
      <c r="C6" s="70">
        <v>8360763</v>
      </c>
      <c r="D6" s="70">
        <v>9807438.7852204572</v>
      </c>
      <c r="F6" s="65"/>
      <c r="G6" s="66"/>
      <c r="H6" s="67"/>
      <c r="I6" s="66"/>
    </row>
    <row r="7" spans="1:9" x14ac:dyDescent="0.25">
      <c r="A7" s="68">
        <v>44013</v>
      </c>
      <c r="B7" s="69" t="s">
        <v>42</v>
      </c>
      <c r="C7" s="70">
        <v>3109749</v>
      </c>
      <c r="D7" s="70">
        <v>3647833.6911237082</v>
      </c>
      <c r="F7" s="65"/>
      <c r="G7" s="66"/>
      <c r="H7" s="67"/>
      <c r="I7" s="66"/>
    </row>
    <row r="8" spans="1:9" x14ac:dyDescent="0.25">
      <c r="A8" s="68">
        <v>44044</v>
      </c>
      <c r="B8" s="69" t="s">
        <v>43</v>
      </c>
      <c r="C8" s="70">
        <v>3516371</v>
      </c>
      <c r="D8" s="70">
        <v>4124814.126249535</v>
      </c>
      <c r="F8" s="65"/>
      <c r="G8" s="66"/>
      <c r="H8" s="67"/>
      <c r="I8" s="66"/>
    </row>
    <row r="9" spans="1:9" x14ac:dyDescent="0.25">
      <c r="A9" s="68">
        <v>44075</v>
      </c>
      <c r="B9" s="69" t="s">
        <v>44</v>
      </c>
      <c r="C9" s="70">
        <v>178134163</v>
      </c>
      <c r="D9" s="70">
        <v>208956993.4202157</v>
      </c>
      <c r="F9" s="65"/>
      <c r="G9" s="66"/>
      <c r="H9" s="67"/>
      <c r="I9" s="66"/>
    </row>
    <row r="10" spans="1:9" x14ac:dyDescent="0.25">
      <c r="A10" s="68">
        <v>44105</v>
      </c>
      <c r="B10" s="69" t="s">
        <v>45</v>
      </c>
      <c r="C10" s="70">
        <v>331493079</v>
      </c>
      <c r="D10" s="70">
        <v>388851840.43809742</v>
      </c>
      <c r="F10" s="65"/>
      <c r="G10" s="66"/>
      <c r="H10" s="67"/>
      <c r="I10" s="66"/>
    </row>
    <row r="11" spans="1:9" x14ac:dyDescent="0.25">
      <c r="A11" s="68">
        <v>44136</v>
      </c>
      <c r="B11" s="69" t="s">
        <v>46</v>
      </c>
      <c r="C11" s="70">
        <v>172861688</v>
      </c>
      <c r="D11" s="70">
        <v>202772213.89601377</v>
      </c>
      <c r="G11" s="66"/>
    </row>
    <row r="12" spans="1:9" x14ac:dyDescent="0.25">
      <c r="A12" s="68">
        <v>44166</v>
      </c>
      <c r="B12" s="69" t="s">
        <v>47</v>
      </c>
      <c r="C12" s="70">
        <v>205039622</v>
      </c>
      <c r="D12" s="70">
        <v>240517945.70779505</v>
      </c>
      <c r="G12" s="67"/>
    </row>
    <row r="13" spans="1:9" x14ac:dyDescent="0.25">
      <c r="A13" s="10" t="s">
        <v>54</v>
      </c>
      <c r="B13" s="69" t="s">
        <v>48</v>
      </c>
      <c r="C13" s="10"/>
      <c r="D13" s="70">
        <v>0</v>
      </c>
      <c r="G13" s="67"/>
    </row>
    <row r="14" spans="1:9" x14ac:dyDescent="0.25">
      <c r="A14" s="68">
        <v>44197</v>
      </c>
      <c r="B14" s="69" t="s">
        <v>49</v>
      </c>
      <c r="C14" s="70">
        <v>111786247</v>
      </c>
      <c r="D14" s="70">
        <v>131128794.64255045</v>
      </c>
      <c r="G14" s="67"/>
    </row>
    <row r="15" spans="1:9" x14ac:dyDescent="0.25">
      <c r="A15" s="68">
        <v>44228</v>
      </c>
      <c r="B15" s="69" t="s">
        <v>50</v>
      </c>
      <c r="C15" s="70">
        <v>85420092</v>
      </c>
      <c r="D15" s="70">
        <v>100200462.96227984</v>
      </c>
      <c r="G15" s="67"/>
    </row>
    <row r="16" spans="1:9" x14ac:dyDescent="0.25">
      <c r="A16" s="68">
        <v>44256</v>
      </c>
      <c r="B16" s="69" t="s">
        <v>51</v>
      </c>
      <c r="C16" s="70">
        <v>57699250</v>
      </c>
      <c r="D16" s="70">
        <v>67683040.689962313</v>
      </c>
      <c r="G16" s="67"/>
    </row>
    <row r="17" spans="1:14" x14ac:dyDescent="0.25">
      <c r="A17" s="68">
        <v>44287</v>
      </c>
      <c r="B17" s="69" t="s">
        <v>52</v>
      </c>
      <c r="C17" s="70">
        <v>27204394</v>
      </c>
      <c r="D17" s="70">
        <v>31911612.474126905</v>
      </c>
      <c r="G17" s="67"/>
    </row>
    <row r="18" spans="1:14" x14ac:dyDescent="0.25">
      <c r="A18" s="68">
        <v>44317</v>
      </c>
      <c r="B18" s="69" t="s">
        <v>53</v>
      </c>
      <c r="C18" s="70">
        <v>1605701</v>
      </c>
      <c r="D18" s="70">
        <v>1883537.9336631447</v>
      </c>
      <c r="G18" s="67"/>
    </row>
    <row r="19" spans="1:14" x14ac:dyDescent="0.25">
      <c r="A19" s="68"/>
      <c r="B19" s="10"/>
      <c r="C19" s="71"/>
      <c r="D19" s="71"/>
      <c r="G19" s="67"/>
    </row>
    <row r="20" spans="1:14" x14ac:dyDescent="0.25">
      <c r="A20" s="10"/>
      <c r="B20" s="10"/>
      <c r="C20" s="10"/>
      <c r="D20" s="10"/>
      <c r="G20" s="67"/>
    </row>
    <row r="21" spans="1:14" x14ac:dyDescent="0.25">
      <c r="G21" s="67"/>
    </row>
    <row r="22" spans="1:14" x14ac:dyDescent="0.25">
      <c r="G22" s="67"/>
    </row>
    <row r="23" spans="1:14" x14ac:dyDescent="0.25">
      <c r="G23" s="67"/>
    </row>
    <row r="24" spans="1:14" x14ac:dyDescent="0.25">
      <c r="F24" s="81" t="s">
        <v>55</v>
      </c>
      <c r="G24" s="81"/>
      <c r="H24" s="81"/>
      <c r="I24" s="81"/>
      <c r="J24" s="81"/>
      <c r="K24" s="81"/>
      <c r="L24" s="81"/>
      <c r="M24" s="81"/>
      <c r="N24" s="81"/>
    </row>
    <row r="25" spans="1:14" x14ac:dyDescent="0.25">
      <c r="F25" s="81"/>
      <c r="G25" s="81"/>
      <c r="H25" s="81"/>
      <c r="I25" s="81"/>
      <c r="J25" s="81"/>
      <c r="K25" s="81"/>
      <c r="L25" s="81"/>
      <c r="M25" s="81"/>
      <c r="N25" s="81"/>
    </row>
    <row r="26" spans="1:14" x14ac:dyDescent="0.25">
      <c r="F26" s="81"/>
      <c r="G26" s="81"/>
      <c r="H26" s="81"/>
      <c r="I26" s="81"/>
      <c r="J26" s="81"/>
      <c r="K26" s="81"/>
      <c r="L26" s="81"/>
      <c r="M26" s="81"/>
      <c r="N26" s="81"/>
    </row>
    <row r="27" spans="1:14" x14ac:dyDescent="0.25">
      <c r="F27" s="81"/>
      <c r="G27" s="81"/>
      <c r="H27" s="81"/>
      <c r="I27" s="81"/>
      <c r="J27" s="81"/>
      <c r="K27" s="81"/>
      <c r="L27" s="81"/>
      <c r="M27" s="81"/>
      <c r="N27" s="81"/>
    </row>
    <row r="28" spans="1:14" x14ac:dyDescent="0.25">
      <c r="F28" s="81" t="s">
        <v>56</v>
      </c>
      <c r="G28" s="81"/>
      <c r="H28" s="81"/>
      <c r="I28" s="81"/>
      <c r="J28" s="81"/>
      <c r="K28" s="81"/>
      <c r="L28" s="81"/>
      <c r="M28" s="81"/>
      <c r="N28" s="81"/>
    </row>
    <row r="29" spans="1:14" x14ac:dyDescent="0.25">
      <c r="F29" s="81"/>
      <c r="G29" s="81"/>
      <c r="H29" s="81"/>
      <c r="I29" s="81"/>
      <c r="J29" s="81"/>
      <c r="K29" s="81"/>
      <c r="L29" s="81"/>
      <c r="M29" s="81"/>
      <c r="N29" s="81"/>
    </row>
    <row r="31" spans="1:14" x14ac:dyDescent="0.25">
      <c r="F31" s="64" t="s">
        <v>57</v>
      </c>
    </row>
  </sheetData>
  <mergeCells count="2">
    <mergeCell ref="F24:N27"/>
    <mergeCell ref="F28:N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zoomScaleNormal="100" workbookViewId="0"/>
  </sheetViews>
  <sheetFormatPr baseColWidth="10" defaultColWidth="11.42578125" defaultRowHeight="12" x14ac:dyDescent="0.2"/>
  <cols>
    <col min="1" max="1" width="53.85546875" style="5" customWidth="1"/>
    <col min="2" max="2" width="11.140625" style="5" bestFit="1" customWidth="1"/>
    <col min="3" max="4" width="10.28515625" style="5" bestFit="1" customWidth="1"/>
    <col min="5" max="5" width="10" style="5" bestFit="1" customWidth="1"/>
    <col min="6" max="11" width="11.42578125" style="5"/>
    <col min="12" max="12" width="11.42578125" style="5" customWidth="1"/>
    <col min="13" max="13" width="11.42578125" style="5"/>
    <col min="14" max="16" width="11.7109375" style="5" bestFit="1" customWidth="1"/>
    <col min="17" max="18" width="11.42578125" style="6"/>
    <col min="19" max="19" width="11.42578125" style="5"/>
    <col min="20" max="20" width="11.42578125" style="6"/>
    <col min="21" max="16384" width="11.42578125" style="5"/>
  </cols>
  <sheetData>
    <row r="1" spans="1:19" x14ac:dyDescent="0.2">
      <c r="A1" s="33"/>
      <c r="B1" s="19"/>
      <c r="C1" s="19"/>
      <c r="D1" s="19"/>
      <c r="E1" s="7"/>
      <c r="F1" s="7"/>
      <c r="G1" s="7"/>
      <c r="H1" s="19"/>
      <c r="I1" s="19"/>
      <c r="J1" s="19"/>
    </row>
    <row r="2" spans="1:19" x14ac:dyDescent="0.2">
      <c r="B2" s="14">
        <v>43891</v>
      </c>
      <c r="C2" s="15">
        <v>43922</v>
      </c>
      <c r="D2" s="15">
        <v>43952</v>
      </c>
      <c r="E2" s="15">
        <v>43983</v>
      </c>
      <c r="F2" s="15">
        <v>44013</v>
      </c>
      <c r="G2" s="16">
        <v>44044</v>
      </c>
      <c r="H2" s="16">
        <v>44075</v>
      </c>
      <c r="I2" s="16">
        <v>44105</v>
      </c>
      <c r="J2" s="16">
        <v>44136</v>
      </c>
      <c r="K2" s="16">
        <v>44166</v>
      </c>
      <c r="L2" s="16">
        <v>44197</v>
      </c>
      <c r="M2" s="16">
        <v>44228</v>
      </c>
      <c r="N2" s="16">
        <v>44256</v>
      </c>
      <c r="O2" s="16">
        <v>44287</v>
      </c>
      <c r="P2" s="16">
        <v>44317</v>
      </c>
    </row>
    <row r="3" spans="1:19" x14ac:dyDescent="0.2">
      <c r="A3" s="17" t="s">
        <v>4</v>
      </c>
      <c r="B3" s="21">
        <v>6.703379</v>
      </c>
      <c r="C3" s="21">
        <v>8.3806560000000001</v>
      </c>
      <c r="D3" s="21">
        <v>6.8821570000000003</v>
      </c>
      <c r="E3" s="21">
        <v>3.2140375355196058</v>
      </c>
      <c r="F3" s="21">
        <v>1.7462445862465201</v>
      </c>
      <c r="G3" s="21">
        <v>1.114943934006253</v>
      </c>
      <c r="H3" s="21">
        <v>1.1594612403320741</v>
      </c>
      <c r="I3" s="21">
        <v>1.82631559695836</v>
      </c>
      <c r="J3" s="21">
        <v>3.1307766681504789</v>
      </c>
      <c r="K3" s="21">
        <v>2.4860667533349572</v>
      </c>
      <c r="L3" s="21">
        <v>2.2078181493907807</v>
      </c>
      <c r="M3" s="21">
        <v>2.2499682408320818</v>
      </c>
      <c r="N3" s="21">
        <v>2.5267191919286138</v>
      </c>
      <c r="O3" s="21">
        <v>2.9562577945771999</v>
      </c>
      <c r="P3" s="21">
        <v>2.3462125229230932</v>
      </c>
    </row>
    <row r="4" spans="1:19" ht="24" x14ac:dyDescent="0.2">
      <c r="A4" s="30" t="s">
        <v>8</v>
      </c>
      <c r="B4" s="25">
        <v>6.703379</v>
      </c>
      <c r="C4" s="25">
        <v>15.084035</v>
      </c>
      <c r="D4" s="25">
        <v>21.966191999999999</v>
      </c>
      <c r="E4" s="25">
        <v>25.180229535519604</v>
      </c>
      <c r="F4" s="25">
        <v>26.926474121766123</v>
      </c>
      <c r="G4" s="25">
        <v>28.041418055772375</v>
      </c>
      <c r="H4" s="25">
        <v>29.20087929610445</v>
      </c>
      <c r="I4" s="25">
        <v>31.027194893062809</v>
      </c>
      <c r="J4" s="25">
        <v>34.157971561213287</v>
      </c>
      <c r="K4" s="25">
        <v>36.644038314548247</v>
      </c>
      <c r="L4" s="25">
        <v>38.851856463939029</v>
      </c>
      <c r="M4" s="25">
        <v>41.101824704771111</v>
      </c>
      <c r="N4" s="25">
        <v>43.628543896699725</v>
      </c>
      <c r="O4" s="25">
        <v>46.584801691276922</v>
      </c>
      <c r="P4" s="25">
        <v>48.931014214200019</v>
      </c>
    </row>
    <row r="5" spans="1:19" x14ac:dyDescent="0.2">
      <c r="A5" s="17" t="s">
        <v>6</v>
      </c>
      <c r="B5" s="22">
        <v>313.79079805999993</v>
      </c>
      <c r="C5" s="22">
        <v>811.93741898999997</v>
      </c>
      <c r="D5" s="22">
        <v>424.61772439999993</v>
      </c>
      <c r="E5" s="22">
        <v>196.48371884696468</v>
      </c>
      <c r="F5" s="22">
        <v>109.58238772296619</v>
      </c>
      <c r="G5" s="22">
        <v>61.295964488022911</v>
      </c>
      <c r="H5" s="22">
        <v>68.942248022013786</v>
      </c>
      <c r="I5" s="22">
        <v>81.668397744845009</v>
      </c>
      <c r="J5" s="22">
        <v>234.43470778642308</v>
      </c>
      <c r="K5" s="22">
        <v>189.412239681301</v>
      </c>
      <c r="L5" s="22">
        <v>157.08034543071122</v>
      </c>
      <c r="M5" s="22">
        <v>162.8915524487783</v>
      </c>
      <c r="N5" s="22">
        <v>197.99769772651339</v>
      </c>
      <c r="O5" s="22">
        <v>211.24985852151841</v>
      </c>
      <c r="P5" s="22">
        <v>141.54264133963295</v>
      </c>
    </row>
    <row r="6" spans="1:19" x14ac:dyDescent="0.2">
      <c r="A6" s="30" t="s">
        <v>7</v>
      </c>
      <c r="B6" s="25">
        <v>313.79079805999993</v>
      </c>
      <c r="C6" s="25">
        <v>1125.7282170499998</v>
      </c>
      <c r="D6" s="25">
        <v>1550.3459414499998</v>
      </c>
      <c r="E6" s="25">
        <v>1746.8296602969644</v>
      </c>
      <c r="F6" s="25">
        <v>1856.4120480199306</v>
      </c>
      <c r="G6" s="25">
        <v>1917.7080125079535</v>
      </c>
      <c r="H6" s="25">
        <v>1986.6502605299672</v>
      </c>
      <c r="I6" s="25">
        <v>2068.3186582748122</v>
      </c>
      <c r="J6" s="25">
        <v>2302.7533660612353</v>
      </c>
      <c r="K6" s="25">
        <v>2492.1656057425362</v>
      </c>
      <c r="L6" s="25">
        <v>2649.2459511732472</v>
      </c>
      <c r="M6" s="25">
        <v>2812.1375036220256</v>
      </c>
      <c r="N6" s="25">
        <v>3010.1352013485389</v>
      </c>
      <c r="O6" s="25">
        <v>3221.3850598700574</v>
      </c>
      <c r="P6" s="25">
        <v>3362.9277012096904</v>
      </c>
    </row>
    <row r="7" spans="1:19" x14ac:dyDescent="0.2">
      <c r="A7" s="5" t="s">
        <v>75</v>
      </c>
      <c r="B7" s="26">
        <v>314</v>
      </c>
      <c r="C7" s="26">
        <v>812</v>
      </c>
      <c r="D7" s="26">
        <v>425</v>
      </c>
      <c r="E7" s="26">
        <v>190</v>
      </c>
      <c r="F7" s="26">
        <v>108</v>
      </c>
      <c r="G7" s="26">
        <v>58</v>
      </c>
      <c r="H7" s="26">
        <v>67</v>
      </c>
      <c r="I7" s="26">
        <v>72</v>
      </c>
      <c r="J7" s="26">
        <v>219</v>
      </c>
      <c r="K7" s="26">
        <v>165</v>
      </c>
      <c r="L7" s="26">
        <v>140</v>
      </c>
      <c r="M7" s="26">
        <v>145</v>
      </c>
      <c r="N7" s="26">
        <v>162</v>
      </c>
      <c r="O7" s="26">
        <v>155</v>
      </c>
      <c r="P7" s="26">
        <v>72</v>
      </c>
      <c r="Q7" s="28"/>
      <c r="R7" s="28"/>
      <c r="S7" s="28"/>
    </row>
    <row r="8" spans="1:19" x14ac:dyDescent="0.2">
      <c r="A8" s="23" t="s">
        <v>76</v>
      </c>
      <c r="B8" s="27">
        <v>314</v>
      </c>
      <c r="C8" s="27">
        <v>1126</v>
      </c>
      <c r="D8" s="27">
        <v>1551</v>
      </c>
      <c r="E8" s="27">
        <v>1741</v>
      </c>
      <c r="F8" s="27">
        <v>1849</v>
      </c>
      <c r="G8" s="27">
        <v>1907</v>
      </c>
      <c r="H8" s="27">
        <v>1974</v>
      </c>
      <c r="I8" s="27">
        <v>2046</v>
      </c>
      <c r="J8" s="27">
        <v>2265</v>
      </c>
      <c r="K8" s="27">
        <v>2430</v>
      </c>
      <c r="L8" s="27">
        <v>2570</v>
      </c>
      <c r="M8" s="27">
        <v>2715</v>
      </c>
      <c r="N8" s="27">
        <v>2877</v>
      </c>
      <c r="O8" s="27">
        <v>3032</v>
      </c>
      <c r="P8" s="27">
        <v>3104</v>
      </c>
    </row>
    <row r="9" spans="1:19" x14ac:dyDescent="0.2">
      <c r="A9" s="18" t="s">
        <v>5</v>
      </c>
      <c r="B9" s="20">
        <v>3.1845935204500004</v>
      </c>
      <c r="C9" s="20">
        <v>8.5198036865000013</v>
      </c>
      <c r="D9" s="20">
        <v>4.5916080102799999</v>
      </c>
      <c r="E9" s="20">
        <v>2.1070569472679539</v>
      </c>
      <c r="F9" s="20">
        <v>1.2057114572875618</v>
      </c>
      <c r="G9" s="20">
        <v>0.68422251367017162</v>
      </c>
      <c r="H9" s="20">
        <v>0.78348120180119096</v>
      </c>
      <c r="I9" s="20">
        <v>0.8898408767859266</v>
      </c>
      <c r="J9" s="20">
        <v>2.3275711888049129</v>
      </c>
      <c r="K9" s="20">
        <v>1.913680323240083</v>
      </c>
      <c r="L9" s="20">
        <v>1.6169960037401618</v>
      </c>
      <c r="M9" s="20">
        <v>1.6516996291172759</v>
      </c>
      <c r="N9" s="20">
        <v>2.0570717922437121</v>
      </c>
      <c r="O9" s="20">
        <v>2.1544881808927769</v>
      </c>
      <c r="P9" s="20">
        <v>1.4943212979002478</v>
      </c>
    </row>
    <row r="10" spans="1:19" x14ac:dyDescent="0.2">
      <c r="A10" s="31" t="s">
        <v>2</v>
      </c>
      <c r="B10" s="24">
        <v>3.1845935204500004</v>
      </c>
      <c r="C10" s="24">
        <v>11.704397206950002</v>
      </c>
      <c r="D10" s="24">
        <v>16.296005217230004</v>
      </c>
      <c r="E10" s="24">
        <v>18.403062164497957</v>
      </c>
      <c r="F10" s="24">
        <v>19.60877362178552</v>
      </c>
      <c r="G10" s="24">
        <v>20.292996135455692</v>
      </c>
      <c r="H10" s="24">
        <v>21.076477337256883</v>
      </c>
      <c r="I10" s="24">
        <v>21.966318214042808</v>
      </c>
      <c r="J10" s="24">
        <v>24.293889402847721</v>
      </c>
      <c r="K10" s="24">
        <v>26.207569726087804</v>
      </c>
      <c r="L10" s="24">
        <v>27.824565729827967</v>
      </c>
      <c r="M10" s="24">
        <v>29.476265358945241</v>
      </c>
      <c r="N10" s="24">
        <v>31.533337151188952</v>
      </c>
      <c r="O10" s="24">
        <v>33.687825332081729</v>
      </c>
      <c r="P10" s="24">
        <v>35.182146629981979</v>
      </c>
    </row>
    <row r="11" spans="1:19" x14ac:dyDescent="0.2">
      <c r="B11" s="21">
        <v>10</v>
      </c>
      <c r="C11" s="21">
        <v>10</v>
      </c>
      <c r="D11" s="21">
        <v>10</v>
      </c>
      <c r="E11" s="21">
        <v>10</v>
      </c>
      <c r="F11" s="21">
        <v>10</v>
      </c>
      <c r="G11" s="21">
        <v>10</v>
      </c>
      <c r="H11" s="21">
        <v>10</v>
      </c>
      <c r="I11" s="21">
        <v>10</v>
      </c>
      <c r="J11" s="21">
        <v>10</v>
      </c>
      <c r="K11" s="21">
        <v>10</v>
      </c>
      <c r="L11" s="21">
        <v>10</v>
      </c>
      <c r="M11" s="21">
        <v>10</v>
      </c>
      <c r="N11" s="21">
        <v>10</v>
      </c>
      <c r="O11" s="21">
        <v>10</v>
      </c>
      <c r="P11" s="21">
        <v>10</v>
      </c>
    </row>
    <row r="12" spans="1:19" x14ac:dyDescent="0.2">
      <c r="B12" s="32">
        <v>36.914034535881953</v>
      </c>
      <c r="C12" s="32">
        <v>45.52853513897611</v>
      </c>
      <c r="D12" s="32">
        <v>37.387828208967221</v>
      </c>
      <c r="E12" s="32">
        <v>17.460497230036953</v>
      </c>
      <c r="F12" s="32">
        <v>9.4287617852275574</v>
      </c>
      <c r="G12" s="32">
        <v>6.0200849528333809</v>
      </c>
      <c r="H12" s="32">
        <v>6.2604539595418816</v>
      </c>
      <c r="I12" s="32">
        <v>9.9125383065252226</v>
      </c>
      <c r="J12" s="32">
        <v>16.992651053247616</v>
      </c>
      <c r="K12" s="32">
        <v>13.493413715599678</v>
      </c>
      <c r="L12" s="32">
        <v>11.95763566259305</v>
      </c>
      <c r="M12" s="32">
        <v>12.185922325033582</v>
      </c>
      <c r="N12" s="32">
        <v>13.684817079296566</v>
      </c>
      <c r="O12" s="32">
        <v>16.01121616017576</v>
      </c>
      <c r="P12" s="32">
        <v>12.707185391998458</v>
      </c>
    </row>
    <row r="13" spans="1:19" x14ac:dyDescent="0.2">
      <c r="A13" s="31" t="s">
        <v>21</v>
      </c>
      <c r="B13" s="34">
        <v>11.368269366198124</v>
      </c>
      <c r="C13" s="34">
        <v>29.019146270900968</v>
      </c>
      <c r="D13" s="34">
        <v>15.176100479404649</v>
      </c>
      <c r="E13" s="34">
        <v>7.0224498141289313</v>
      </c>
      <c r="F13" s="34">
        <v>3.8926625962833006</v>
      </c>
      <c r="G13" s="34">
        <v>2.1773983321922961</v>
      </c>
      <c r="H13" s="34">
        <v>2.4490149900496712</v>
      </c>
      <c r="I13" s="34">
        <v>2.9162147205099034</v>
      </c>
      <c r="J13" s="34">
        <v>8.3711933223075672</v>
      </c>
      <c r="K13" s="34">
        <v>6.7635312661466553</v>
      </c>
      <c r="L13" s="34">
        <v>5.5970640568388008</v>
      </c>
      <c r="M13" s="34">
        <v>5.8041281413904846</v>
      </c>
      <c r="N13" s="34">
        <v>7.0550252117362211</v>
      </c>
      <c r="O13" s="34">
        <v>7.5272242806763172</v>
      </c>
      <c r="P13" s="34">
        <v>5.043426841084572</v>
      </c>
    </row>
    <row r="15" spans="1:19" ht="12.75" customHeight="1" x14ac:dyDescent="0.2">
      <c r="A15" s="84" t="s">
        <v>60</v>
      </c>
      <c r="B15" s="84"/>
      <c r="C15" s="84"/>
      <c r="D15" s="84"/>
      <c r="G15" s="84" t="s">
        <v>61</v>
      </c>
      <c r="H15" s="84"/>
      <c r="I15" s="84"/>
      <c r="J15" s="84"/>
      <c r="K15" s="84"/>
      <c r="L15" s="84"/>
      <c r="M15" s="84"/>
      <c r="N15" s="84"/>
    </row>
    <row r="16" spans="1:19" ht="12" customHeight="1" x14ac:dyDescent="0.2">
      <c r="A16" s="84"/>
      <c r="B16" s="84"/>
      <c r="C16" s="84"/>
      <c r="D16" s="84"/>
      <c r="G16" s="84"/>
      <c r="H16" s="84"/>
      <c r="I16" s="84"/>
      <c r="J16" s="84"/>
      <c r="K16" s="84"/>
      <c r="L16" s="84"/>
      <c r="M16" s="84"/>
      <c r="N16" s="84"/>
    </row>
    <row r="45" spans="1:14" ht="15" x14ac:dyDescent="0.25">
      <c r="A45" s="82" t="s">
        <v>62</v>
      </c>
      <c r="B45" s="82"/>
      <c r="C45" s="82"/>
      <c r="D45" s="82"/>
      <c r="G45" s="86" t="s">
        <v>64</v>
      </c>
      <c r="H45" s="86"/>
      <c r="I45" s="86"/>
      <c r="J45" s="86"/>
      <c r="K45" s="86"/>
      <c r="L45" s="86"/>
      <c r="M45" s="86"/>
      <c r="N45" s="57"/>
    </row>
    <row r="46" spans="1:14" ht="21.75" customHeight="1" x14ac:dyDescent="0.25">
      <c r="A46" s="82"/>
      <c r="B46" s="82"/>
      <c r="C46" s="82"/>
      <c r="D46" s="82"/>
      <c r="G46" s="86"/>
      <c r="H46" s="86"/>
      <c r="I46" s="86"/>
      <c r="J46" s="86"/>
      <c r="K46" s="86"/>
      <c r="L46" s="86"/>
      <c r="M46" s="86"/>
      <c r="N46" s="57"/>
    </row>
    <row r="47" spans="1:14" ht="39" customHeight="1" x14ac:dyDescent="0.25">
      <c r="A47" s="82"/>
      <c r="B47" s="82"/>
      <c r="C47" s="82"/>
      <c r="D47" s="82"/>
      <c r="G47" s="86"/>
      <c r="H47" s="86"/>
      <c r="I47" s="86"/>
      <c r="J47" s="86"/>
      <c r="K47" s="86"/>
      <c r="L47" s="86"/>
      <c r="M47" s="86"/>
      <c r="N47" s="57"/>
    </row>
    <row r="48" spans="1:14" x14ac:dyDescent="0.2">
      <c r="A48" s="83" t="s">
        <v>63</v>
      </c>
      <c r="B48" s="83"/>
      <c r="C48" s="83"/>
      <c r="D48" s="83"/>
      <c r="G48" s="85" t="s">
        <v>65</v>
      </c>
      <c r="H48" s="85"/>
      <c r="I48" s="85"/>
      <c r="J48" s="85"/>
      <c r="K48" s="85"/>
      <c r="L48" s="85"/>
      <c r="M48" s="85"/>
      <c r="N48" s="85"/>
    </row>
    <row r="49" spans="1:14" ht="17.25" customHeight="1" x14ac:dyDescent="0.2">
      <c r="A49" s="83"/>
      <c r="B49" s="83"/>
      <c r="C49" s="83"/>
      <c r="D49" s="83"/>
      <c r="G49" s="85"/>
      <c r="H49" s="85"/>
      <c r="I49" s="85"/>
      <c r="J49" s="85"/>
      <c r="K49" s="85"/>
      <c r="L49" s="85"/>
      <c r="M49" s="85"/>
      <c r="N49" s="85"/>
    </row>
    <row r="53" spans="1:14" ht="12.75" x14ac:dyDescent="0.2">
      <c r="A53" s="63"/>
    </row>
    <row r="54" spans="1:14" ht="12.75" x14ac:dyDescent="0.2">
      <c r="A54" s="76"/>
    </row>
    <row r="56" spans="1:14" ht="12.75" x14ac:dyDescent="0.2">
      <c r="G56" s="64"/>
    </row>
    <row r="57" spans="1:14" ht="12.75" x14ac:dyDescent="0.2">
      <c r="G57" s="54"/>
    </row>
  </sheetData>
  <mergeCells count="6">
    <mergeCell ref="A45:D47"/>
    <mergeCell ref="A48:D49"/>
    <mergeCell ref="A15:D16"/>
    <mergeCell ref="G15:N16"/>
    <mergeCell ref="G48:N49"/>
    <mergeCell ref="G45:M4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8"/>
  <sheetViews>
    <sheetView zoomScaleNormal="100" workbookViewId="0"/>
  </sheetViews>
  <sheetFormatPr baseColWidth="10" defaultRowHeight="15" x14ac:dyDescent="0.25"/>
  <cols>
    <col min="1" max="1" width="28" customWidth="1"/>
    <col min="2" max="7" width="11.5703125" style="10"/>
    <col min="8" max="13" width="11.42578125" style="10"/>
    <col min="14" max="14" width="11.5703125" style="10"/>
  </cols>
  <sheetData>
    <row r="2" spans="1:17" x14ac:dyDescent="0.25">
      <c r="A2" s="35"/>
      <c r="B2" s="87" t="s">
        <v>1</v>
      </c>
      <c r="C2" s="87"/>
      <c r="D2" s="87"/>
      <c r="E2" s="87"/>
      <c r="F2" s="87"/>
      <c r="G2" s="87"/>
      <c r="H2" s="87"/>
      <c r="I2" s="87"/>
      <c r="J2" s="87"/>
      <c r="K2" s="87"/>
      <c r="L2" s="87"/>
      <c r="M2" s="87"/>
      <c r="N2" s="87"/>
      <c r="O2" s="87"/>
      <c r="P2" s="87"/>
    </row>
    <row r="3" spans="1:17" x14ac:dyDescent="0.25">
      <c r="A3" s="1"/>
      <c r="B3" s="4">
        <v>43891</v>
      </c>
      <c r="C3" s="4">
        <v>43922</v>
      </c>
      <c r="D3" s="4">
        <v>43952</v>
      </c>
      <c r="E3" s="4">
        <v>43983</v>
      </c>
      <c r="F3" s="4">
        <v>44014</v>
      </c>
      <c r="G3" s="4">
        <v>44046</v>
      </c>
      <c r="H3" s="4">
        <v>44075</v>
      </c>
      <c r="I3" s="4">
        <v>44106</v>
      </c>
      <c r="J3" s="4">
        <v>44138</v>
      </c>
      <c r="K3" s="4">
        <v>44169</v>
      </c>
      <c r="L3" s="4">
        <v>44201</v>
      </c>
      <c r="M3" s="4">
        <v>44233</v>
      </c>
      <c r="N3" s="4">
        <v>44262</v>
      </c>
      <c r="O3" s="4">
        <v>44294</v>
      </c>
      <c r="P3" s="4">
        <v>44325</v>
      </c>
    </row>
    <row r="4" spans="1:17" ht="15.75" customHeight="1" x14ac:dyDescent="0.25">
      <c r="A4" t="s">
        <v>0</v>
      </c>
      <c r="B4" s="2">
        <v>28.892473758193415</v>
      </c>
      <c r="C4" s="2">
        <v>68.040271296244256</v>
      </c>
      <c r="D4" s="2">
        <v>49.869374153553359</v>
      </c>
      <c r="E4" s="2">
        <v>24.482010891211711</v>
      </c>
      <c r="F4" s="2">
        <v>15.10634164860274</v>
      </c>
      <c r="G4" s="2">
        <v>9.6369260976388524</v>
      </c>
      <c r="H4" s="2">
        <v>10.551460264930695</v>
      </c>
      <c r="I4" s="2">
        <v>17.465217511689151</v>
      </c>
      <c r="J4" s="2">
        <v>49.076609447131176</v>
      </c>
      <c r="K4" s="2">
        <v>53.365378261078732</v>
      </c>
      <c r="L4" s="58">
        <v>48.098793818678693</v>
      </c>
      <c r="M4" s="58">
        <v>47.16114191170746</v>
      </c>
      <c r="N4" s="29">
        <v>54.248804777100311</v>
      </c>
      <c r="O4" s="2">
        <v>46.716808074752706</v>
      </c>
      <c r="P4" s="2">
        <v>34.125071278299316</v>
      </c>
    </row>
    <row r="5" spans="1:17" x14ac:dyDescent="0.25">
      <c r="A5" t="s">
        <v>3</v>
      </c>
      <c r="B5" s="2">
        <v>18.062509601220931</v>
      </c>
      <c r="C5" s="2">
        <v>47.655172522843237</v>
      </c>
      <c r="D5" s="2">
        <v>26.848987129113588</v>
      </c>
      <c r="E5" s="2">
        <v>14.196479629169845</v>
      </c>
      <c r="F5" s="2">
        <v>6.7255296182711533</v>
      </c>
      <c r="G5" s="2">
        <v>3.4734492767734539</v>
      </c>
      <c r="H5" s="2">
        <v>3.6506365192777195</v>
      </c>
      <c r="I5" s="2">
        <v>6.8032511015555057</v>
      </c>
      <c r="J5" s="2">
        <v>28.861227959095508</v>
      </c>
      <c r="K5" s="2">
        <v>16.869115315668289</v>
      </c>
      <c r="L5" s="58">
        <v>14.84863603120764</v>
      </c>
      <c r="M5" s="58">
        <v>15.853175027279963</v>
      </c>
      <c r="N5" s="29">
        <v>18.894343509821898</v>
      </c>
      <c r="O5" s="2">
        <v>20.857869165229705</v>
      </c>
      <c r="P5" s="2">
        <v>13.581419485240417</v>
      </c>
    </row>
    <row r="6" spans="1:17" x14ac:dyDescent="0.25">
      <c r="A6" s="89" t="s">
        <v>66</v>
      </c>
      <c r="B6" s="13">
        <v>11.368269366198124</v>
      </c>
      <c r="C6" s="13">
        <v>29.019146270900968</v>
      </c>
      <c r="D6" s="13">
        <v>15.176100479404649</v>
      </c>
      <c r="E6" s="13">
        <v>7.0224498141289313</v>
      </c>
      <c r="F6" s="13">
        <v>3.8926625962833006</v>
      </c>
      <c r="G6" s="13">
        <v>2.1773983321922961</v>
      </c>
      <c r="H6" s="13">
        <v>2.4490149900496712</v>
      </c>
      <c r="I6" s="13">
        <v>2.9162147205099034</v>
      </c>
      <c r="J6" s="13">
        <v>8.3711933223075672</v>
      </c>
      <c r="K6" s="13">
        <v>6.7635312661466553</v>
      </c>
      <c r="L6" s="13">
        <v>5.5970640568388008</v>
      </c>
      <c r="M6" s="13">
        <v>5.8041281413904846</v>
      </c>
      <c r="N6" s="40">
        <v>7.0550252117362211</v>
      </c>
      <c r="O6" s="40">
        <v>7.5272242806763172</v>
      </c>
      <c r="P6" s="40">
        <v>5.043426841084572</v>
      </c>
      <c r="Q6" s="35"/>
    </row>
    <row r="7" spans="1:17" x14ac:dyDescent="0.25">
      <c r="A7" s="3"/>
      <c r="B7" s="11"/>
      <c r="C7" s="11"/>
      <c r="D7" s="11"/>
      <c r="E7" s="11"/>
      <c r="F7" s="11"/>
      <c r="G7" s="11"/>
      <c r="H7" s="11"/>
      <c r="I7" s="11"/>
      <c r="J7" s="11"/>
      <c r="K7" s="11"/>
      <c r="L7" s="11"/>
      <c r="M7" s="11"/>
      <c r="N7" s="38"/>
      <c r="O7" s="35"/>
      <c r="P7" s="35"/>
      <c r="Q7" s="35"/>
    </row>
    <row r="8" spans="1:17" x14ac:dyDescent="0.25">
      <c r="A8" s="9"/>
      <c r="B8" s="12"/>
      <c r="C8" s="12"/>
      <c r="D8" s="12"/>
      <c r="E8" s="12"/>
      <c r="F8" s="12"/>
      <c r="G8" s="12"/>
      <c r="H8" s="12"/>
      <c r="I8" s="12"/>
      <c r="J8" s="12"/>
      <c r="K8" s="12"/>
      <c r="L8" s="12"/>
      <c r="M8" s="12"/>
      <c r="N8" s="36"/>
      <c r="O8" s="35"/>
      <c r="P8" s="35"/>
      <c r="Q8" s="35"/>
    </row>
    <row r="9" spans="1:17" x14ac:dyDescent="0.25">
      <c r="A9" s="9"/>
      <c r="B9" s="52" t="s">
        <v>77</v>
      </c>
      <c r="C9" s="8"/>
      <c r="D9" s="8"/>
      <c r="E9" s="8"/>
      <c r="F9" s="8"/>
      <c r="G9" s="8"/>
      <c r="H9" s="8"/>
      <c r="I9" s="8"/>
      <c r="J9" s="8"/>
      <c r="K9" s="8"/>
      <c r="L9" s="8"/>
      <c r="M9" s="8"/>
      <c r="N9" s="36"/>
      <c r="O9" s="35"/>
      <c r="P9" s="35"/>
      <c r="Q9" s="35"/>
    </row>
    <row r="10" spans="1:17" x14ac:dyDescent="0.25">
      <c r="A10" s="9"/>
      <c r="B10" s="8"/>
      <c r="C10" s="8"/>
      <c r="D10" s="8"/>
      <c r="E10" s="8"/>
      <c r="F10" s="8"/>
      <c r="G10" s="8"/>
      <c r="H10" s="8"/>
      <c r="I10" s="8"/>
      <c r="J10" s="8"/>
      <c r="K10" s="8"/>
      <c r="L10" s="8"/>
      <c r="M10" s="8"/>
      <c r="N10" s="36"/>
      <c r="O10" s="35"/>
      <c r="P10" s="35"/>
      <c r="Q10" s="35"/>
    </row>
    <row r="11" spans="1:17" x14ac:dyDescent="0.25">
      <c r="A11" s="9"/>
      <c r="B11" s="8"/>
      <c r="C11" s="8"/>
      <c r="D11" s="8"/>
      <c r="E11" s="8"/>
      <c r="F11" s="8"/>
      <c r="G11" s="8"/>
      <c r="H11" s="8"/>
      <c r="I11" s="8"/>
      <c r="J11" s="8"/>
      <c r="K11" s="8"/>
      <c r="L11" s="8"/>
      <c r="M11" s="8"/>
      <c r="N11" s="36"/>
      <c r="O11" s="35"/>
      <c r="P11" s="35"/>
      <c r="Q11" s="35"/>
    </row>
    <row r="12" spans="1:17" x14ac:dyDescent="0.25">
      <c r="A12" s="9"/>
      <c r="B12" s="8"/>
      <c r="C12" s="8"/>
      <c r="D12" s="8"/>
      <c r="E12" s="8"/>
      <c r="F12" s="8"/>
      <c r="G12" s="8"/>
      <c r="H12" s="8"/>
      <c r="I12" s="8"/>
      <c r="J12" s="8"/>
      <c r="K12" s="8"/>
      <c r="L12" s="8"/>
      <c r="M12" s="8"/>
      <c r="N12" s="36"/>
      <c r="O12" s="35"/>
      <c r="P12" s="35"/>
      <c r="Q12" s="35"/>
    </row>
    <row r="13" spans="1:17" x14ac:dyDescent="0.25">
      <c r="A13" s="9"/>
      <c r="B13" s="8"/>
      <c r="C13" s="8"/>
      <c r="D13" s="8"/>
      <c r="E13" s="8"/>
      <c r="F13" s="8"/>
      <c r="G13" s="8"/>
      <c r="H13" s="8"/>
      <c r="I13" s="8"/>
      <c r="J13" s="8"/>
      <c r="K13" s="8"/>
      <c r="L13" s="8"/>
      <c r="M13" s="8"/>
      <c r="N13" s="36"/>
      <c r="O13" s="35"/>
      <c r="P13" s="35"/>
      <c r="Q13" s="35"/>
    </row>
    <row r="14" spans="1:17" x14ac:dyDescent="0.25">
      <c r="A14" s="9"/>
      <c r="B14" s="8"/>
      <c r="C14" s="8"/>
      <c r="D14" s="8"/>
      <c r="E14" s="8"/>
      <c r="F14" s="8"/>
      <c r="G14" s="8"/>
      <c r="H14" s="8"/>
      <c r="I14" s="8"/>
      <c r="J14" s="8"/>
      <c r="K14" s="8"/>
      <c r="L14" s="8"/>
      <c r="M14" s="8"/>
      <c r="N14" s="36"/>
      <c r="O14" s="35"/>
      <c r="P14" s="35"/>
      <c r="Q14" s="35"/>
    </row>
    <row r="15" spans="1:17" x14ac:dyDescent="0.25">
      <c r="A15" s="9"/>
      <c r="B15" s="8"/>
      <c r="C15" s="8"/>
      <c r="D15" s="8"/>
      <c r="E15" s="8"/>
      <c r="F15" s="8"/>
      <c r="G15" s="8"/>
      <c r="H15" s="8"/>
      <c r="I15" s="8"/>
      <c r="J15" s="8"/>
      <c r="K15" s="8"/>
      <c r="L15" s="8"/>
      <c r="M15" s="8"/>
      <c r="N15" s="36"/>
      <c r="O15" s="35"/>
      <c r="P15" s="35"/>
      <c r="Q15" s="35"/>
    </row>
    <row r="16" spans="1:17" x14ac:dyDescent="0.25">
      <c r="A16" s="9"/>
      <c r="B16" s="8"/>
      <c r="C16" s="8"/>
      <c r="D16" s="8"/>
      <c r="E16" s="8"/>
      <c r="F16" s="8"/>
      <c r="G16" s="8"/>
      <c r="H16" s="8"/>
      <c r="I16" s="8"/>
      <c r="J16" s="8"/>
      <c r="K16" s="8"/>
      <c r="L16" s="8"/>
      <c r="M16" s="8"/>
      <c r="N16" s="36"/>
      <c r="O16" s="35"/>
      <c r="P16" s="35"/>
      <c r="Q16" s="35"/>
    </row>
    <row r="17" spans="1:17" x14ac:dyDescent="0.25">
      <c r="A17" s="9"/>
      <c r="B17" s="8"/>
      <c r="C17" s="8"/>
      <c r="D17" s="8"/>
      <c r="E17" s="8"/>
      <c r="F17" s="8"/>
      <c r="G17" s="8"/>
      <c r="H17" s="8"/>
      <c r="I17" s="8"/>
      <c r="J17" s="8"/>
      <c r="K17" s="8"/>
      <c r="L17" s="8"/>
      <c r="M17" s="8"/>
      <c r="N17" s="36"/>
      <c r="O17" s="35"/>
      <c r="P17" s="35"/>
      <c r="Q17" s="35"/>
    </row>
    <row r="18" spans="1:17" x14ac:dyDescent="0.25">
      <c r="A18" s="9"/>
      <c r="B18" s="8"/>
      <c r="C18" s="8"/>
      <c r="D18" s="8"/>
      <c r="E18" s="8"/>
      <c r="F18" s="8"/>
      <c r="G18" s="8"/>
      <c r="H18" s="8"/>
      <c r="I18" s="8"/>
      <c r="J18" s="8"/>
      <c r="K18" s="8"/>
      <c r="L18" s="8"/>
      <c r="M18" s="8"/>
      <c r="N18" s="36"/>
      <c r="O18" s="35"/>
      <c r="P18" s="35"/>
      <c r="Q18" s="35"/>
    </row>
    <row r="19" spans="1:17" x14ac:dyDescent="0.25">
      <c r="A19" s="9"/>
      <c r="B19" s="8"/>
      <c r="C19" s="8"/>
      <c r="D19" s="8"/>
      <c r="E19" s="8"/>
      <c r="F19" s="8"/>
      <c r="G19" s="8"/>
      <c r="H19" s="8"/>
      <c r="I19" s="8"/>
      <c r="J19" s="8"/>
      <c r="K19" s="8"/>
      <c r="L19" s="8"/>
      <c r="M19" s="8"/>
      <c r="N19" s="36"/>
      <c r="O19" s="35"/>
      <c r="P19" s="35"/>
      <c r="Q19" s="35"/>
    </row>
    <row r="20" spans="1:17" x14ac:dyDescent="0.25">
      <c r="A20" s="9"/>
      <c r="B20" s="8"/>
      <c r="C20" s="8"/>
      <c r="D20" s="8"/>
      <c r="E20" s="8"/>
      <c r="F20" s="8"/>
      <c r="G20" s="8"/>
      <c r="H20" s="8"/>
      <c r="I20" s="8"/>
      <c r="J20" s="8"/>
      <c r="K20" s="8"/>
      <c r="L20" s="8"/>
      <c r="M20" s="8"/>
      <c r="N20" s="35"/>
      <c r="O20" s="35"/>
      <c r="P20" s="35"/>
      <c r="Q20" s="35"/>
    </row>
    <row r="21" spans="1:17" x14ac:dyDescent="0.25">
      <c r="B21" s="8"/>
      <c r="C21" s="8"/>
      <c r="D21" s="8"/>
      <c r="E21" s="8"/>
      <c r="F21" s="8"/>
      <c r="G21" s="8"/>
      <c r="H21" s="8"/>
      <c r="I21" s="8"/>
      <c r="J21" s="8"/>
      <c r="K21" s="8"/>
      <c r="L21" s="8"/>
      <c r="M21" s="8"/>
      <c r="N21" s="39"/>
      <c r="O21" s="35"/>
      <c r="P21" s="35"/>
      <c r="Q21" s="35"/>
    </row>
    <row r="22" spans="1:17" x14ac:dyDescent="0.25">
      <c r="B22" s="8"/>
      <c r="C22" s="8"/>
      <c r="D22" s="8"/>
      <c r="E22" s="8"/>
      <c r="F22" s="8"/>
      <c r="G22" s="8"/>
      <c r="H22" s="8"/>
      <c r="I22" s="8"/>
      <c r="J22" s="8"/>
      <c r="K22" s="8"/>
      <c r="L22" s="8"/>
      <c r="M22" s="8"/>
      <c r="N22" s="39"/>
      <c r="O22" s="35"/>
      <c r="P22" s="35"/>
      <c r="Q22" s="35"/>
    </row>
    <row r="23" spans="1:17" x14ac:dyDescent="0.25">
      <c r="B23" s="8"/>
      <c r="C23" s="8"/>
      <c r="D23" s="8"/>
      <c r="E23" s="8"/>
      <c r="F23" s="8"/>
      <c r="G23" s="8"/>
      <c r="H23" s="8"/>
      <c r="I23" s="8"/>
      <c r="J23" s="8"/>
      <c r="K23" s="8"/>
      <c r="L23" s="8"/>
      <c r="M23" s="8"/>
      <c r="N23" s="35"/>
      <c r="O23" s="35"/>
      <c r="P23" s="35"/>
      <c r="Q23" s="35"/>
    </row>
    <row r="24" spans="1:17" x14ac:dyDescent="0.25">
      <c r="B24" s="8"/>
      <c r="C24" s="8"/>
      <c r="D24" s="8"/>
      <c r="E24" s="8"/>
      <c r="F24" s="8"/>
      <c r="G24" s="8"/>
      <c r="H24" s="8"/>
      <c r="I24" s="8"/>
      <c r="J24" s="8"/>
      <c r="K24" s="8"/>
      <c r="L24" s="8"/>
      <c r="M24" s="8"/>
      <c r="N24" s="35"/>
      <c r="O24" s="35"/>
      <c r="P24" s="35"/>
      <c r="Q24" s="35"/>
    </row>
    <row r="25" spans="1:17" x14ac:dyDescent="0.25">
      <c r="B25" s="8"/>
      <c r="C25" s="8"/>
      <c r="D25" s="8"/>
      <c r="E25" s="8"/>
      <c r="F25" s="8"/>
      <c r="G25" s="8"/>
      <c r="H25" s="8"/>
      <c r="I25" s="8"/>
      <c r="J25" s="8"/>
      <c r="K25" s="8"/>
      <c r="L25" s="8"/>
      <c r="M25" s="8"/>
      <c r="N25" s="37"/>
      <c r="O25" s="35"/>
      <c r="P25" s="35"/>
      <c r="Q25" s="35"/>
    </row>
    <row r="26" spans="1:17" x14ac:dyDescent="0.25">
      <c r="B26" s="13"/>
      <c r="C26" s="13"/>
      <c r="D26" s="13"/>
      <c r="E26" s="13"/>
      <c r="F26" s="13"/>
      <c r="G26" s="13"/>
      <c r="H26" s="13"/>
      <c r="I26" s="13"/>
      <c r="J26" s="13"/>
      <c r="K26" s="13"/>
      <c r="L26" s="13"/>
      <c r="M26" s="13"/>
      <c r="N26" s="35"/>
      <c r="O26" s="35"/>
      <c r="P26" s="35"/>
      <c r="Q26" s="35"/>
    </row>
    <row r="27" spans="1:17" x14ac:dyDescent="0.25">
      <c r="N27" s="35"/>
      <c r="O27" s="35"/>
      <c r="P27" s="35"/>
      <c r="Q27" s="35"/>
    </row>
    <row r="28" spans="1:17" x14ac:dyDescent="0.25">
      <c r="N28" s="35"/>
      <c r="O28" s="35"/>
      <c r="P28" s="35"/>
      <c r="Q28" s="35"/>
    </row>
    <row r="29" spans="1:17" x14ac:dyDescent="0.25">
      <c r="N29" s="35"/>
      <c r="O29" s="35"/>
      <c r="P29" s="35"/>
      <c r="Q29" s="35"/>
    </row>
    <row r="30" spans="1:17" x14ac:dyDescent="0.25">
      <c r="N30" s="35"/>
      <c r="O30" s="35"/>
      <c r="P30" s="35"/>
      <c r="Q30" s="35"/>
    </row>
    <row r="31" spans="1:17" x14ac:dyDescent="0.25">
      <c r="N31" s="40"/>
      <c r="O31" s="35"/>
      <c r="P31" s="35"/>
      <c r="Q31" s="35"/>
    </row>
    <row r="32" spans="1:17" x14ac:dyDescent="0.25">
      <c r="N32" s="35"/>
      <c r="O32" s="35"/>
      <c r="P32" s="35"/>
      <c r="Q32" s="35"/>
    </row>
    <row r="33" spans="2:17" x14ac:dyDescent="0.25">
      <c r="B33" s="54" t="s">
        <v>22</v>
      </c>
      <c r="N33" s="35"/>
      <c r="O33" s="35"/>
      <c r="P33" s="35"/>
      <c r="Q33" s="35"/>
    </row>
    <row r="34" spans="2:17" x14ac:dyDescent="0.25">
      <c r="B34" s="54" t="s">
        <v>67</v>
      </c>
      <c r="N34" s="35"/>
      <c r="O34" s="35"/>
      <c r="P34" s="35"/>
      <c r="Q34" s="35"/>
    </row>
    <row r="35" spans="2:17" x14ac:dyDescent="0.25">
      <c r="B35" s="54" t="s">
        <v>68</v>
      </c>
      <c r="N35" s="35"/>
      <c r="O35" s="35"/>
      <c r="P35" s="35"/>
      <c r="Q35" s="35"/>
    </row>
    <row r="36" spans="2:17" x14ac:dyDescent="0.25">
      <c r="N36" s="35"/>
      <c r="O36" s="35"/>
      <c r="P36" s="35"/>
      <c r="Q36" s="35"/>
    </row>
    <row r="37" spans="2:17" x14ac:dyDescent="0.25">
      <c r="N37" s="35"/>
      <c r="O37" s="35"/>
      <c r="P37" s="35"/>
      <c r="Q37" s="35"/>
    </row>
    <row r="38" spans="2:17" x14ac:dyDescent="0.25">
      <c r="N38" s="35"/>
      <c r="O38" s="35"/>
      <c r="P38" s="35"/>
      <c r="Q38" s="35"/>
    </row>
    <row r="39" spans="2:17" x14ac:dyDescent="0.25">
      <c r="B39" s="64"/>
      <c r="N39" s="35"/>
      <c r="O39" s="35"/>
      <c r="P39" s="35"/>
      <c r="Q39" s="35"/>
    </row>
    <row r="40" spans="2:17" x14ac:dyDescent="0.25">
      <c r="B40" s="64"/>
      <c r="N40" s="35"/>
      <c r="O40" s="35"/>
      <c r="P40" s="35"/>
      <c r="Q40" s="35"/>
    </row>
    <row r="41" spans="2:17" x14ac:dyDescent="0.25">
      <c r="B41" s="54"/>
      <c r="N41" s="35"/>
      <c r="O41" s="35"/>
      <c r="P41" s="35"/>
      <c r="Q41" s="35"/>
    </row>
    <row r="42" spans="2:17" x14ac:dyDescent="0.25">
      <c r="N42" s="35"/>
      <c r="O42" s="35"/>
      <c r="P42" s="35"/>
      <c r="Q42" s="35"/>
    </row>
    <row r="43" spans="2:17" x14ac:dyDescent="0.25">
      <c r="N43" s="35"/>
      <c r="O43" s="35"/>
      <c r="P43" s="35"/>
      <c r="Q43" s="35"/>
    </row>
    <row r="44" spans="2:17" x14ac:dyDescent="0.25">
      <c r="N44" s="35"/>
      <c r="O44" s="35"/>
      <c r="P44" s="35"/>
      <c r="Q44" s="35"/>
    </row>
    <row r="45" spans="2:17" x14ac:dyDescent="0.25">
      <c r="N45" s="35"/>
      <c r="O45" s="35"/>
      <c r="P45" s="35"/>
      <c r="Q45" s="35"/>
    </row>
    <row r="46" spans="2:17" x14ac:dyDescent="0.25">
      <c r="N46" s="35"/>
      <c r="O46" s="35"/>
      <c r="P46" s="35"/>
      <c r="Q46" s="35"/>
    </row>
    <row r="47" spans="2:17" x14ac:dyDescent="0.25">
      <c r="N47" s="35"/>
      <c r="O47" s="35"/>
      <c r="P47" s="35"/>
      <c r="Q47" s="35"/>
    </row>
    <row r="48" spans="2:17" x14ac:dyDescent="0.25">
      <c r="N48" s="35"/>
      <c r="O48" s="35"/>
      <c r="P48" s="35"/>
      <c r="Q48" s="35"/>
    </row>
  </sheetData>
  <mergeCells count="1">
    <mergeCell ref="B2:P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
  <sheetViews>
    <sheetView workbookViewId="0"/>
  </sheetViews>
  <sheetFormatPr baseColWidth="10" defaultRowHeight="18" x14ac:dyDescent="0.35"/>
  <cols>
    <col min="1" max="1" width="31.28515625" style="42" bestFit="1" customWidth="1"/>
    <col min="2" max="2" width="12.5703125" style="42" customWidth="1"/>
    <col min="3" max="3" width="13.42578125" style="42" bestFit="1" customWidth="1"/>
    <col min="4" max="4" width="12.5703125" style="42" customWidth="1"/>
    <col min="5" max="9" width="13" style="42" bestFit="1" customWidth="1"/>
    <col min="10" max="13" width="14.140625" style="42" bestFit="1" customWidth="1"/>
    <col min="14" max="16384" width="11.42578125" style="42"/>
  </cols>
  <sheetData>
    <row r="2" spans="1:16" x14ac:dyDescent="0.35">
      <c r="A2" s="55" t="s">
        <v>25</v>
      </c>
      <c r="B2" s="78">
        <v>43891</v>
      </c>
      <c r="C2" s="79">
        <v>43922</v>
      </c>
      <c r="D2" s="79">
        <v>43952</v>
      </c>
      <c r="E2" s="79">
        <v>43983</v>
      </c>
      <c r="F2" s="79">
        <v>44013</v>
      </c>
      <c r="G2" s="80">
        <v>44044</v>
      </c>
      <c r="H2" s="80">
        <v>44075</v>
      </c>
      <c r="I2" s="80">
        <v>44105</v>
      </c>
      <c r="J2" s="80">
        <v>44136</v>
      </c>
      <c r="K2" s="80">
        <v>44166</v>
      </c>
      <c r="L2" s="80">
        <v>44197</v>
      </c>
      <c r="M2" s="80">
        <v>44228</v>
      </c>
      <c r="N2" s="80">
        <v>44256</v>
      </c>
      <c r="O2" s="80">
        <v>44287</v>
      </c>
      <c r="P2" s="80">
        <v>44317</v>
      </c>
    </row>
    <row r="3" spans="1:16" x14ac:dyDescent="0.35">
      <c r="A3" s="43" t="s">
        <v>11</v>
      </c>
      <c r="B3" s="47">
        <v>1761.5</v>
      </c>
      <c r="C3" s="47">
        <v>2103.5</v>
      </c>
      <c r="D3" s="47">
        <v>1384.3</v>
      </c>
      <c r="E3" s="47">
        <v>614.79999999999995</v>
      </c>
      <c r="F3" s="47">
        <v>255.6</v>
      </c>
      <c r="G3" s="47">
        <v>301.3</v>
      </c>
      <c r="H3" s="47">
        <v>341.5</v>
      </c>
      <c r="I3" s="47">
        <v>1554.6</v>
      </c>
      <c r="J3" s="47">
        <v>4477.8</v>
      </c>
      <c r="K3" s="47">
        <v>3405.2</v>
      </c>
      <c r="L3" s="47">
        <v>3452.6</v>
      </c>
      <c r="M3" s="47">
        <v>3433.7</v>
      </c>
      <c r="N3" s="47">
        <v>3254.4</v>
      </c>
      <c r="O3" s="47">
        <v>3433.7999999999997</v>
      </c>
      <c r="P3" s="47">
        <v>1422.1</v>
      </c>
    </row>
    <row r="4" spans="1:16" x14ac:dyDescent="0.35">
      <c r="A4" s="44" t="s">
        <v>12</v>
      </c>
      <c r="B4" s="48">
        <v>1717.3</v>
      </c>
      <c r="C4" s="48">
        <v>2067.6999999999998</v>
      </c>
      <c r="D4" s="48">
        <v>1338.6</v>
      </c>
      <c r="E4" s="48">
        <v>568.79999999999995</v>
      </c>
      <c r="F4" s="48">
        <v>238.7</v>
      </c>
      <c r="G4" s="48">
        <v>262.7</v>
      </c>
      <c r="H4" s="48">
        <v>318.5</v>
      </c>
      <c r="I4" s="48">
        <v>1542.8</v>
      </c>
      <c r="J4" s="48">
        <v>4451.3</v>
      </c>
      <c r="K4" s="48">
        <v>3403.2</v>
      </c>
      <c r="L4" s="48">
        <v>3452.1</v>
      </c>
      <c r="M4" s="48">
        <v>3432.1</v>
      </c>
      <c r="N4" s="48">
        <v>3254.4</v>
      </c>
      <c r="O4" s="48">
        <v>3433.7</v>
      </c>
      <c r="P4" s="48">
        <v>1422.1</v>
      </c>
    </row>
    <row r="5" spans="1:16" x14ac:dyDescent="0.35">
      <c r="A5" s="45" t="s">
        <v>13</v>
      </c>
      <c r="B5" s="49">
        <v>1717.3</v>
      </c>
      <c r="C5" s="49">
        <v>2067.6999999999998</v>
      </c>
      <c r="D5" s="49">
        <v>1338.6</v>
      </c>
      <c r="E5" s="49">
        <v>568.79999999999995</v>
      </c>
      <c r="F5" s="49">
        <v>215.6</v>
      </c>
      <c r="G5" s="49">
        <v>239.39999999999998</v>
      </c>
      <c r="H5" s="49">
        <v>285</v>
      </c>
      <c r="I5" s="49">
        <v>465.59999999999991</v>
      </c>
      <c r="J5" s="49">
        <v>569.60000000000036</v>
      </c>
      <c r="K5" s="49">
        <v>340.5</v>
      </c>
      <c r="L5" s="49">
        <v>317.79999999999973</v>
      </c>
      <c r="M5" s="49">
        <v>330.79999999999973</v>
      </c>
      <c r="N5" s="49">
        <v>295.59999999999991</v>
      </c>
      <c r="O5" s="49">
        <v>303.79999999999973</v>
      </c>
      <c r="P5" s="49">
        <v>202.39999999999986</v>
      </c>
    </row>
    <row r="6" spans="1:16" x14ac:dyDescent="0.35">
      <c r="A6" s="45" t="s">
        <v>14</v>
      </c>
      <c r="B6" s="49">
        <v>0</v>
      </c>
      <c r="C6" s="49">
        <v>0</v>
      </c>
      <c r="D6" s="49">
        <v>0</v>
      </c>
      <c r="E6" s="49">
        <v>0</v>
      </c>
      <c r="F6" s="49">
        <v>23.1</v>
      </c>
      <c r="G6" s="49">
        <v>23.3</v>
      </c>
      <c r="H6" s="49">
        <v>33.5</v>
      </c>
      <c r="I6" s="49">
        <v>1077.2</v>
      </c>
      <c r="J6" s="49">
        <v>3881.7</v>
      </c>
      <c r="K6" s="49">
        <v>3062.7</v>
      </c>
      <c r="L6" s="49">
        <v>3134.3</v>
      </c>
      <c r="M6" s="49">
        <v>3101.3</v>
      </c>
      <c r="N6" s="49">
        <v>2958.8</v>
      </c>
      <c r="O6" s="49">
        <v>3129.9</v>
      </c>
      <c r="P6" s="49">
        <v>1219.7</v>
      </c>
    </row>
    <row r="7" spans="1:16" x14ac:dyDescent="0.35">
      <c r="A7" s="44" t="s">
        <v>15</v>
      </c>
      <c r="B7" s="48">
        <v>44.2</v>
      </c>
      <c r="C7" s="48">
        <v>35.799999999999997</v>
      </c>
      <c r="D7" s="50">
        <v>45.7</v>
      </c>
      <c r="E7" s="50">
        <v>46</v>
      </c>
      <c r="F7" s="50">
        <v>16.899999999999999</v>
      </c>
      <c r="G7" s="50">
        <v>38.6</v>
      </c>
      <c r="H7" s="50">
        <v>23</v>
      </c>
      <c r="I7" s="50">
        <v>11.8</v>
      </c>
      <c r="J7" s="50">
        <v>26.5</v>
      </c>
      <c r="K7" s="50">
        <v>2</v>
      </c>
      <c r="L7" s="50">
        <v>0.5</v>
      </c>
      <c r="M7" s="50">
        <v>1.6</v>
      </c>
      <c r="N7" s="50">
        <v>0</v>
      </c>
      <c r="O7" s="50">
        <v>0.1</v>
      </c>
      <c r="P7" s="50">
        <v>0</v>
      </c>
    </row>
    <row r="8" spans="1:16" x14ac:dyDescent="0.35">
      <c r="A8" s="55" t="s">
        <v>24</v>
      </c>
      <c r="B8" s="46"/>
      <c r="C8" s="46"/>
      <c r="D8" s="46"/>
      <c r="E8" s="46"/>
      <c r="F8" s="46"/>
      <c r="G8" s="46"/>
      <c r="H8" s="46"/>
      <c r="I8" s="46"/>
      <c r="J8" s="46"/>
      <c r="K8" s="46"/>
      <c r="L8" s="46"/>
      <c r="M8" s="46"/>
    </row>
    <row r="9" spans="1:16" x14ac:dyDescent="0.35">
      <c r="A9" s="43" t="s">
        <v>16</v>
      </c>
      <c r="B9" s="51">
        <v>1761.5</v>
      </c>
      <c r="C9" s="51">
        <v>3865</v>
      </c>
      <c r="D9" s="51">
        <v>5249.3</v>
      </c>
      <c r="E9" s="51">
        <v>5864.1</v>
      </c>
      <c r="F9" s="51">
        <v>6119.7000000000007</v>
      </c>
      <c r="G9" s="51">
        <v>6421.0000000000009</v>
      </c>
      <c r="H9" s="51">
        <v>6762.5000000000009</v>
      </c>
      <c r="I9" s="51">
        <v>8317.1</v>
      </c>
      <c r="J9" s="51">
        <v>12794.900000000001</v>
      </c>
      <c r="K9" s="51">
        <v>16200.100000000002</v>
      </c>
      <c r="L9" s="51">
        <v>19652.7</v>
      </c>
      <c r="M9" s="51">
        <v>23086.400000000001</v>
      </c>
      <c r="N9" s="51">
        <v>26340.800000000003</v>
      </c>
      <c r="O9" s="51">
        <v>29774.600000000002</v>
      </c>
      <c r="P9" s="51">
        <v>31196.7</v>
      </c>
    </row>
    <row r="10" spans="1:16" x14ac:dyDescent="0.35">
      <c r="A10" s="44" t="s">
        <v>17</v>
      </c>
      <c r="B10" s="48">
        <v>1717.3</v>
      </c>
      <c r="C10" s="48">
        <v>3785</v>
      </c>
      <c r="D10" s="48">
        <v>5123.6000000000004</v>
      </c>
      <c r="E10" s="48">
        <v>5692.4000000000005</v>
      </c>
      <c r="F10" s="48">
        <v>5931.1</v>
      </c>
      <c r="G10" s="48">
        <v>6193.8</v>
      </c>
      <c r="H10" s="48">
        <v>6512.3</v>
      </c>
      <c r="I10" s="48">
        <v>8055.1</v>
      </c>
      <c r="J10" s="48">
        <v>12506.400000000001</v>
      </c>
      <c r="K10" s="48">
        <v>15909.600000000002</v>
      </c>
      <c r="L10" s="48">
        <v>19361.7</v>
      </c>
      <c r="M10" s="48">
        <v>22793.8</v>
      </c>
      <c r="N10" s="48">
        <v>26048.2</v>
      </c>
      <c r="O10" s="48">
        <v>29481.9</v>
      </c>
      <c r="P10" s="48">
        <v>30904</v>
      </c>
    </row>
    <row r="11" spans="1:16" x14ac:dyDescent="0.35">
      <c r="A11" s="45" t="s">
        <v>18</v>
      </c>
      <c r="B11" s="49">
        <v>1717.3</v>
      </c>
      <c r="C11" s="49">
        <v>3785</v>
      </c>
      <c r="D11" s="49">
        <v>5123.6000000000004</v>
      </c>
      <c r="E11" s="49">
        <v>5692.4000000000005</v>
      </c>
      <c r="F11" s="49">
        <v>5908.0000000000009</v>
      </c>
      <c r="G11" s="49">
        <v>6147.4000000000005</v>
      </c>
      <c r="H11" s="49">
        <v>6432.4000000000005</v>
      </c>
      <c r="I11" s="49">
        <v>6898</v>
      </c>
      <c r="J11" s="49">
        <v>7467.6</v>
      </c>
      <c r="K11" s="49">
        <v>7808.1</v>
      </c>
      <c r="L11" s="49">
        <v>8125.9</v>
      </c>
      <c r="M11" s="49">
        <v>8456.6999999999989</v>
      </c>
      <c r="N11" s="49">
        <v>8752.2999999999993</v>
      </c>
      <c r="O11" s="49">
        <v>9056.0999999999985</v>
      </c>
      <c r="P11" s="49">
        <v>9258.4999999999982</v>
      </c>
    </row>
    <row r="12" spans="1:16" x14ac:dyDescent="0.35">
      <c r="A12" s="45" t="s">
        <v>19</v>
      </c>
      <c r="B12" s="49">
        <v>0</v>
      </c>
      <c r="C12" s="49">
        <v>0</v>
      </c>
      <c r="D12" s="49">
        <v>0</v>
      </c>
      <c r="E12" s="49">
        <v>0</v>
      </c>
      <c r="F12" s="49">
        <v>23.1</v>
      </c>
      <c r="G12" s="49">
        <v>46.400000000000006</v>
      </c>
      <c r="H12" s="49">
        <v>79.900000000000006</v>
      </c>
      <c r="I12" s="49">
        <v>1157.1000000000001</v>
      </c>
      <c r="J12" s="49">
        <v>5038.8</v>
      </c>
      <c r="K12" s="49">
        <v>8101.5</v>
      </c>
      <c r="L12" s="49">
        <v>11235.8</v>
      </c>
      <c r="M12" s="49">
        <v>14337.099999999999</v>
      </c>
      <c r="N12" s="49">
        <v>17295.899999999998</v>
      </c>
      <c r="O12" s="49">
        <v>20425.8</v>
      </c>
      <c r="P12" s="49">
        <v>21645.5</v>
      </c>
    </row>
    <row r="13" spans="1:16" x14ac:dyDescent="0.35">
      <c r="A13" s="44" t="s">
        <v>20</v>
      </c>
      <c r="B13" s="48">
        <v>44.2</v>
      </c>
      <c r="C13" s="48">
        <v>80</v>
      </c>
      <c r="D13" s="48">
        <v>125.7</v>
      </c>
      <c r="E13" s="48">
        <v>171.7</v>
      </c>
      <c r="F13" s="48">
        <v>188.6</v>
      </c>
      <c r="G13" s="48">
        <v>227.2</v>
      </c>
      <c r="H13" s="48">
        <v>250.2</v>
      </c>
      <c r="I13" s="48">
        <v>262</v>
      </c>
      <c r="J13" s="48">
        <v>288.5</v>
      </c>
      <c r="K13" s="48">
        <v>290.5</v>
      </c>
      <c r="L13" s="48">
        <v>291</v>
      </c>
      <c r="M13" s="48">
        <v>292.60000000000002</v>
      </c>
      <c r="N13" s="48">
        <v>292.60000000000002</v>
      </c>
      <c r="O13" s="48">
        <v>292.70000000000005</v>
      </c>
      <c r="P13" s="48">
        <v>292.70000000000005</v>
      </c>
    </row>
    <row r="14" spans="1:16" x14ac:dyDescent="0.35">
      <c r="A14" s="44"/>
      <c r="B14" s="48"/>
      <c r="C14" s="48"/>
      <c r="D14" s="48"/>
      <c r="E14" s="48"/>
      <c r="F14" s="48"/>
      <c r="G14" s="48"/>
      <c r="H14" s="48"/>
      <c r="I14" s="48"/>
      <c r="J14" s="48"/>
      <c r="K14" s="48"/>
      <c r="L14" s="48"/>
      <c r="M14" s="48"/>
    </row>
    <row r="15" spans="1:16" x14ac:dyDescent="0.35">
      <c r="B15" s="56" t="s">
        <v>23</v>
      </c>
    </row>
    <row r="42" spans="2:12" ht="17.25" customHeight="1" x14ac:dyDescent="0.35">
      <c r="B42" s="88" t="s">
        <v>69</v>
      </c>
      <c r="C42" s="88"/>
      <c r="D42" s="88"/>
      <c r="E42" s="88"/>
      <c r="F42" s="88"/>
      <c r="G42" s="88"/>
      <c r="H42" s="88"/>
      <c r="I42" s="88"/>
      <c r="J42" s="88"/>
      <c r="K42" s="88"/>
      <c r="L42" s="88"/>
    </row>
    <row r="43" spans="2:12" x14ac:dyDescent="0.35">
      <c r="B43" s="88"/>
      <c r="C43" s="88"/>
      <c r="D43" s="88"/>
      <c r="E43" s="88"/>
      <c r="F43" s="88"/>
      <c r="G43" s="88"/>
      <c r="H43" s="88"/>
      <c r="I43" s="88"/>
      <c r="J43" s="88"/>
      <c r="K43" s="88"/>
      <c r="L43" s="88"/>
    </row>
    <row r="44" spans="2:12" x14ac:dyDescent="0.35">
      <c r="B44" s="54" t="s">
        <v>70</v>
      </c>
      <c r="C44" s="59"/>
      <c r="D44" s="59"/>
      <c r="E44" s="59"/>
      <c r="F44" s="59"/>
      <c r="G44" s="59"/>
      <c r="H44" s="59"/>
      <c r="I44" s="59"/>
      <c r="J44" s="59"/>
      <c r="K44" s="59"/>
      <c r="L44" s="59"/>
    </row>
    <row r="46" spans="2:12" x14ac:dyDescent="0.35">
      <c r="B46" s="64"/>
    </row>
  </sheetData>
  <mergeCells count="1">
    <mergeCell ref="B42:L43"/>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Graphique 1</vt:lpstr>
      <vt:lpstr>Graphique 2</vt:lpstr>
      <vt:lpstr>Graphique 3</vt:lpstr>
      <vt:lpstr>Graphiques 4 &amp; 5</vt:lpstr>
      <vt:lpstr>Graphique 6</vt:lpstr>
      <vt:lpstr>Graphique 7</vt:lpstr>
      <vt:lpstr>'Graphiques 4 &amp; 5'!_Ref68745774</vt:lpstr>
      <vt:lpstr>'Graphique 6'!_Ref68745824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FLAMAND Jean</cp:lastModifiedBy>
  <dcterms:created xsi:type="dcterms:W3CDTF">2020-03-31T15:29:07Z</dcterms:created>
  <dcterms:modified xsi:type="dcterms:W3CDTF">2021-07-13T11:19:51Z</dcterms:modified>
</cp:coreProperties>
</file>