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75" yWindow="-165" windowWidth="20115" windowHeight="7935" tabRatio="981"/>
  </bookViews>
  <sheets>
    <sheet name="Sommaire " sheetId="20" r:id="rId1"/>
    <sheet name="Graphique page 1" sheetId="1" r:id="rId2"/>
    <sheet name="G1" sheetId="2" r:id="rId3"/>
    <sheet name="G2" sheetId="5" r:id="rId4"/>
    <sheet name="G3" sheetId="3" r:id="rId5"/>
    <sheet name="G4" sheetId="4" r:id="rId6"/>
    <sheet name="G5" sheetId="6" r:id="rId7"/>
    <sheet name="G6" sheetId="15" r:id="rId8"/>
    <sheet name="G7" sheetId="7" r:id="rId9"/>
    <sheet name="G8" sheetId="8" r:id="rId10"/>
    <sheet name="G9" sheetId="17" r:id="rId11"/>
    <sheet name="G10 " sheetId="19" r:id="rId12"/>
    <sheet name="G12" sheetId="10" r:id="rId13"/>
  </sheets>
  <calcPr calcId="145621"/>
</workbook>
</file>

<file path=xl/calcChain.xml><?xml version="1.0" encoding="utf-8"?>
<calcChain xmlns="http://schemas.openxmlformats.org/spreadsheetml/2006/main">
  <c r="C14" i="20" l="1"/>
  <c r="C15" i="20" s="1"/>
  <c r="I49" i="4" l="1"/>
  <c r="K22" i="3" l="1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A39" i="17" l="1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G10" i="8" l="1"/>
  <c r="G11" i="8"/>
  <c r="G12" i="8"/>
  <c r="G13" i="8"/>
  <c r="G14" i="8"/>
  <c r="G15" i="8"/>
  <c r="G16" i="8"/>
  <c r="G17" i="8"/>
  <c r="G18" i="8"/>
  <c r="G19" i="8"/>
  <c r="G20" i="8"/>
  <c r="G21" i="8"/>
  <c r="G22" i="8"/>
  <c r="G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9" i="8"/>
</calcChain>
</file>

<file path=xl/sharedStrings.xml><?xml version="1.0" encoding="utf-8"?>
<sst xmlns="http://schemas.openxmlformats.org/spreadsheetml/2006/main" count="333" uniqueCount="190">
  <si>
    <t>TOUS</t>
  </si>
  <si>
    <t>Âge</t>
  </si>
  <si>
    <t>1970-1974</t>
  </si>
  <si>
    <t>1965-1969</t>
  </si>
  <si>
    <t>1960-1964</t>
  </si>
  <si>
    <t>1955-1959</t>
  </si>
  <si>
    <t>1950-1954</t>
  </si>
  <si>
    <t>1945-1949</t>
  </si>
  <si>
    <t>1940-1944</t>
  </si>
  <si>
    <t>1935-1939</t>
  </si>
  <si>
    <t>Evolution du salaire mensuel réel moyen des salariés à temps complet, par cohorte quinquenales</t>
  </si>
  <si>
    <t>Evolution du salaire mensuel relatif moyen des salariés à temps complet, par cohortes quinquennales</t>
  </si>
  <si>
    <t>Evolution du salaire réel mensuel moyen des hommes à temps complet, cohorte quinquennales</t>
  </si>
  <si>
    <t>HOMMES</t>
  </si>
  <si>
    <t>DIPLÔME INFERIEUR AU BAC</t>
  </si>
  <si>
    <t>DIPLÔME SUPERIEUR OU EGAL AU BAC</t>
  </si>
  <si>
    <t>Evolution du salaire mensuel moyen des femmes à temps complet, cohortes quinquennales</t>
  </si>
  <si>
    <t>FEMMES</t>
  </si>
  <si>
    <t>Evolution du salaire relatif des salariés à temps complet, par cohortes quinquennales et par sexe</t>
  </si>
  <si>
    <t>Evolution du salaire relatif des salariés à temps complet par cohortes quinquennales et par niveau de diplôme</t>
  </si>
  <si>
    <t>VARIABLES</t>
  </si>
  <si>
    <t>Coefficient et se</t>
  </si>
  <si>
    <t>Coefficient et se2</t>
  </si>
  <si>
    <t>Cohorte</t>
  </si>
  <si>
    <t>Diplôme &gt;= bac</t>
  </si>
  <si>
    <t>Diplôme &lt; bac</t>
  </si>
  <si>
    <t>1940-44</t>
  </si>
  <si>
    <t>1945-49</t>
  </si>
  <si>
    <t>1950-54</t>
  </si>
  <si>
    <t>1955-59</t>
  </si>
  <si>
    <t>1960-64</t>
  </si>
  <si>
    <t>1965-69</t>
  </si>
  <si>
    <t>1970-74</t>
  </si>
  <si>
    <t>Résultat de la décomposition : Effet cohorte sur les salaires, par diplôme</t>
  </si>
  <si>
    <t>Inégalités salariales en France (ratio D9 sur D1) pour trois niveaux de salaires (coût du travail (salaire super brut), salaire brut, salaire net)</t>
  </si>
  <si>
    <t>Résultat de la décomposition : Effet âge sur les salaires; par diplôme</t>
  </si>
  <si>
    <t>DONNEES</t>
  </si>
  <si>
    <t>26 ans</t>
  </si>
  <si>
    <t>0.0608**</t>
  </si>
  <si>
    <t>(erreur type)</t>
  </si>
  <si>
    <t>27 ans</t>
  </si>
  <si>
    <t>0.0980***</t>
  </si>
  <si>
    <t>0.0757***</t>
  </si>
  <si>
    <t>28 ans</t>
  </si>
  <si>
    <t>0.142***</t>
  </si>
  <si>
    <t>0.107***</t>
  </si>
  <si>
    <t>29 ans</t>
  </si>
  <si>
    <t>0.200***</t>
  </si>
  <si>
    <t>0.125***</t>
  </si>
  <si>
    <t xml:space="preserve">30 ans </t>
  </si>
  <si>
    <t>0.241***</t>
  </si>
  <si>
    <t>0.173***</t>
  </si>
  <si>
    <t>31 ans</t>
  </si>
  <si>
    <t>0.286***</t>
  </si>
  <si>
    <t>0.192***</t>
  </si>
  <si>
    <t>32 ans</t>
  </si>
  <si>
    <t>0.296***</t>
  </si>
  <si>
    <t>0.208***</t>
  </si>
  <si>
    <t>33 ans</t>
  </si>
  <si>
    <t>0.329***</t>
  </si>
  <si>
    <t>0.223***</t>
  </si>
  <si>
    <t xml:space="preserve">34 ans </t>
  </si>
  <si>
    <t>0.384***</t>
  </si>
  <si>
    <t>0.234***</t>
  </si>
  <si>
    <t>35 ans</t>
  </si>
  <si>
    <t>0.380***</t>
  </si>
  <si>
    <t>0.270***</t>
  </si>
  <si>
    <t>36 ans</t>
  </si>
  <si>
    <t>0.405***</t>
  </si>
  <si>
    <t>0.279***</t>
  </si>
  <si>
    <t>37 ans</t>
  </si>
  <si>
    <t>0.441***</t>
  </si>
  <si>
    <t>0.299***</t>
  </si>
  <si>
    <t>38 ans</t>
  </si>
  <si>
    <t>0.456***</t>
  </si>
  <si>
    <t>0.312***</t>
  </si>
  <si>
    <t>39 ans</t>
  </si>
  <si>
    <t>0.497***</t>
  </si>
  <si>
    <t>0.323***</t>
  </si>
  <si>
    <t>40 ans</t>
  </si>
  <si>
    <t>0.478***</t>
  </si>
  <si>
    <t>0.351***</t>
  </si>
  <si>
    <t>41 ans</t>
  </si>
  <si>
    <t>0.514***</t>
  </si>
  <si>
    <t>0.363***</t>
  </si>
  <si>
    <t>42 ans</t>
  </si>
  <si>
    <t>0.529***</t>
  </si>
  <si>
    <t>0.376***</t>
  </si>
  <si>
    <t>43 ans</t>
  </si>
  <si>
    <t>0.528***</t>
  </si>
  <si>
    <t>0.383***</t>
  </si>
  <si>
    <t>44 ans</t>
  </si>
  <si>
    <t>0.569***</t>
  </si>
  <si>
    <t>0.386***</t>
  </si>
  <si>
    <t>45 ans</t>
  </si>
  <si>
    <t>0.567***</t>
  </si>
  <si>
    <t>0.414***</t>
  </si>
  <si>
    <t>46 ans</t>
  </si>
  <si>
    <t>0.589***</t>
  </si>
  <si>
    <t>0.428***</t>
  </si>
  <si>
    <t>47 ans</t>
  </si>
  <si>
    <t>0.597***</t>
  </si>
  <si>
    <t>0.440***</t>
  </si>
  <si>
    <t>48 ans</t>
  </si>
  <si>
    <t>0.592***</t>
  </si>
  <si>
    <t>0.443***</t>
  </si>
  <si>
    <t>49 ans</t>
  </si>
  <si>
    <t>0.628***</t>
  </si>
  <si>
    <t>0.447***</t>
  </si>
  <si>
    <t>50 ans</t>
  </si>
  <si>
    <t>0.621***</t>
  </si>
  <si>
    <t>0.477***</t>
  </si>
  <si>
    <t>51 ans</t>
  </si>
  <si>
    <t>0.631***</t>
  </si>
  <si>
    <t>0.483***</t>
  </si>
  <si>
    <t>52 ans</t>
  </si>
  <si>
    <t>0.654***</t>
  </si>
  <si>
    <t>53 ans</t>
  </si>
  <si>
    <t>0.664***</t>
  </si>
  <si>
    <t>0.492***</t>
  </si>
  <si>
    <t>54 ans</t>
  </si>
  <si>
    <t>0.688***</t>
  </si>
  <si>
    <t>0.495***</t>
  </si>
  <si>
    <t>55 ans</t>
  </si>
  <si>
    <t>0.687***</t>
  </si>
  <si>
    <t>0.518***</t>
  </si>
  <si>
    <t>56 ans</t>
  </si>
  <si>
    <t>0.717***</t>
  </si>
  <si>
    <t>0.519***</t>
  </si>
  <si>
    <t>57 ans</t>
  </si>
  <si>
    <t>0.724***</t>
  </si>
  <si>
    <t>0.531***</t>
  </si>
  <si>
    <t>58 ans</t>
  </si>
  <si>
    <t>0.743***</t>
  </si>
  <si>
    <t>59 ans</t>
  </si>
  <si>
    <t>0.782***</t>
  </si>
  <si>
    <t>0.564***</t>
  </si>
  <si>
    <t>60 ans</t>
  </si>
  <si>
    <t>0.824***</t>
  </si>
  <si>
    <t>0.527***</t>
  </si>
  <si>
    <t>Inférieur au bac (Total)</t>
  </si>
  <si>
    <t>Supérieur ou égal au bac (Total)</t>
  </si>
  <si>
    <t>Dataset: Educational attainment and labour-force status</t>
  </si>
  <si>
    <t>Diplôme supérieur ou égal au bac</t>
  </si>
  <si>
    <t>IC haut dip sup</t>
  </si>
  <si>
    <t>IC bas dip sup</t>
  </si>
  <si>
    <t>Diplôme inférieur au bac</t>
  </si>
  <si>
    <t>IC haut dip inf</t>
  </si>
  <si>
    <t>IC bas dip inf</t>
  </si>
  <si>
    <t>Coefficient et Intervalle de confiance</t>
  </si>
  <si>
    <t xml:space="preserve">NB : graphique repris par le graphiste à partir des graphes réalisés sous R </t>
  </si>
  <si>
    <t>G1</t>
  </si>
  <si>
    <t xml:space="preserve">G page 1 </t>
  </si>
  <si>
    <t xml:space="preserve">G2 </t>
  </si>
  <si>
    <t xml:space="preserve">Source </t>
  </si>
  <si>
    <t>France Stratégie, d'après l'enquête Emploi (INSEE)</t>
  </si>
  <si>
    <t xml:space="preserve">Source : FS, d'après l'enquête Emploi (INSEE) </t>
  </si>
  <si>
    <t xml:space="preserve">NB : graphique repris par le graphiste </t>
  </si>
  <si>
    <t>Source : enquête Emploi, Labour Force Survey, Census Survey. Blundell et alii (2013), "Extensive and intensive margins of labour supply : Work and working hours in the US, the UK and France, Fiscal Studies, no 34</t>
  </si>
  <si>
    <t>G3</t>
  </si>
  <si>
    <t>G4</t>
  </si>
  <si>
    <t>G5</t>
  </si>
  <si>
    <t>G6</t>
  </si>
  <si>
    <t>Taux d'emploi selon le niveau d'éducation en France pour les 25-64 ans</t>
  </si>
  <si>
    <t>G7</t>
  </si>
  <si>
    <t>Source : OCDE (2018), Emploi par niveau d'études (indicateur)</t>
  </si>
  <si>
    <t xml:space="preserve">Source : Bozio et al.(2016), panel DADS 2011 </t>
  </si>
  <si>
    <t>G8 : l'effet de cohorte sur les salaires, par diplôme</t>
  </si>
  <si>
    <t>L'effet de cohorte sur les salaires, par diplôme</t>
  </si>
  <si>
    <t xml:space="preserve">G8 </t>
  </si>
  <si>
    <t>G9</t>
  </si>
  <si>
    <t xml:space="preserve">L'effet de l'âge sur les salaires, par diplôme </t>
  </si>
  <si>
    <t xml:space="preserve">G10 </t>
  </si>
  <si>
    <t xml:space="preserve">Evolution des taux d'emploi par âge et par cohorte </t>
  </si>
  <si>
    <t>G12</t>
  </si>
  <si>
    <t xml:space="preserve">Taux d'emploi des hommes en 2007 par âge et par cohorte aux Etats- Unis, en France et au Royaume- Uni </t>
  </si>
  <si>
    <t>Enquête Emploi, Labour Force Survey, Census Survey. Blundell et alii (2013), "Extensive and intensive margins of labour supply : Work and working hours in the US, the UK and France, Fiscal Studies, no 34</t>
  </si>
  <si>
    <t>G1 : Evolution du salaire mensuel relatif moyen des salariés à temps complet, par cohortes quinquennales</t>
  </si>
  <si>
    <t>G2 : Evolution du salaire relatif des salariés à temps complet, par cohortes quinquennales et par sexe</t>
  </si>
  <si>
    <t>G3 : Evolution du salaire réel mensuel moyen des hommes à temps complet, cohorte quinquennales</t>
  </si>
  <si>
    <t>G4  : Evolution du salaire mensuel moyen des femmes à temps complet, cohortes quinquennales</t>
  </si>
  <si>
    <t>G5 : Evolution du salaire relatif des salariés à temps complet par cohortes quinquennales et par niveau de diplôme</t>
  </si>
  <si>
    <t>G6 : Taux d'emploi selon le niveau d'éducation en France pour les 25-64 ans</t>
  </si>
  <si>
    <t>G7 : Inégalités salariales en France (ratio D9 sur D1) pour trois niveaux de salaires (coût du travail (salaire super brut), salaire brut, salaire net)</t>
  </si>
  <si>
    <t>Graphique 9 : l'effet de l'âge sur les salaires, par diplômes</t>
  </si>
  <si>
    <t>Graphique 10 : Evolution des taux d'emploi ds hommes par âge et par cohorte</t>
  </si>
  <si>
    <t>G12 : Taux d'emploi des hommes en 2007 par âge et par cohorte, France, Grande Bretagne et Etats Unis</t>
  </si>
  <si>
    <t xml:space="preserve">Taux d'emploi </t>
  </si>
  <si>
    <t xml:space="preserve">Titre du graphique 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</si>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</sst>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\$#,##0\ ;\(\$#,##0\)"/>
    <numFmt numFmtId="165" formatCode="#,##0.0_ ;\-#,##0.0\ 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22"/>
      <name val="Arial"/>
      <family val="2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9"/>
      <name val="Arial"/>
      <family val="2"/>
    </font>
    <font>
      <b/>
      <sz val="8"/>
      <name val="Swiss"/>
    </font>
    <font>
      <sz val="8"/>
      <name val="swiss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rgb="FF4F81BD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medium">
        <color indexed="64"/>
      </bottom>
      <diagonal/>
    </border>
    <border>
      <left style="thin">
        <color theme="4" tint="0.39997558519241921"/>
      </left>
      <right/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37" borderId="0" applyNumberFormat="0" applyBorder="0" applyAlignment="0" applyProtection="0"/>
    <xf numFmtId="0" fontId="18" fillId="40" borderId="0" applyNumberFormat="0" applyBorder="0" applyAlignment="0" applyProtection="0"/>
    <xf numFmtId="0" fontId="18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9" borderId="0" applyNumberFormat="0" applyBorder="0" applyAlignment="0" applyProtection="0"/>
    <xf numFmtId="0" fontId="19" fillId="50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51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52" borderId="11" applyNumberFormat="0" applyAlignment="0" applyProtection="0"/>
    <xf numFmtId="0" fontId="22" fillId="0" borderId="12" applyNumberFormat="0" applyFill="0" applyAlignment="0" applyProtection="0"/>
    <xf numFmtId="0" fontId="23" fillId="53" borderId="13" applyNumberFormat="0" applyFont="0" applyAlignment="0" applyProtection="0"/>
    <xf numFmtId="0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39" borderId="11" applyNumberFormat="0" applyAlignment="0" applyProtection="0"/>
    <xf numFmtId="44" fontId="23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8" fillId="35" borderId="0" applyNumberFormat="0" applyBorder="0" applyAlignment="0" applyProtection="0"/>
    <xf numFmtId="43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3" fillId="0" borderId="0"/>
    <xf numFmtId="0" fontId="29" fillId="54" borderId="0" applyNumberFormat="0" applyBorder="0" applyAlignment="0" applyProtection="0"/>
    <xf numFmtId="0" fontId="30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31" fillId="0" borderId="14" applyNumberFormat="0" applyFont="0" applyBorder="0" applyAlignment="0" applyProtection="0"/>
    <xf numFmtId="0" fontId="32" fillId="0" borderId="15" applyFont="0" applyBorder="0" applyAlignment="0"/>
    <xf numFmtId="0" fontId="33" fillId="36" borderId="0" applyNumberFormat="0" applyBorder="0" applyAlignment="0" applyProtection="0"/>
    <xf numFmtId="0" fontId="34" fillId="52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7" applyNumberFormat="0" applyFill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20" applyNumberFormat="0" applyFill="0" applyAlignment="0" applyProtection="0"/>
    <xf numFmtId="0" fontId="41" fillId="55" borderId="21" applyNumberFormat="0" applyAlignment="0" applyProtection="0"/>
    <xf numFmtId="2" fontId="2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13" fillId="33" borderId="10" xfId="0" applyFont="1" applyFill="1" applyBorder="1"/>
    <xf numFmtId="0" fontId="13" fillId="33" borderId="22" xfId="0" applyFont="1" applyFill="1" applyBorder="1"/>
    <xf numFmtId="0" fontId="0" fillId="0" borderId="0" xfId="0"/>
    <xf numFmtId="0" fontId="13" fillId="33" borderId="10" xfId="0" applyFont="1" applyFill="1" applyBorder="1"/>
    <xf numFmtId="0" fontId="0" fillId="0" borderId="0" xfId="0"/>
    <xf numFmtId="0" fontId="0" fillId="0" borderId="0" xfId="0"/>
    <xf numFmtId="0" fontId="13" fillId="33" borderId="10" xfId="0" applyFont="1" applyFill="1" applyBorder="1"/>
    <xf numFmtId="0" fontId="13" fillId="33" borderId="22" xfId="0" applyFont="1" applyFill="1" applyBorder="1"/>
    <xf numFmtId="0" fontId="0" fillId="0" borderId="0" xfId="0"/>
    <xf numFmtId="0" fontId="13" fillId="33" borderId="10" xfId="0" applyFont="1" applyFill="1" applyBorder="1"/>
    <xf numFmtId="0" fontId="13" fillId="33" borderId="22" xfId="0" applyFont="1" applyFill="1" applyBorder="1"/>
    <xf numFmtId="0" fontId="13" fillId="33" borderId="22" xfId="0" applyFont="1" applyFill="1" applyBorder="1"/>
    <xf numFmtId="0" fontId="0" fillId="0" borderId="0" xfId="0"/>
    <xf numFmtId="0" fontId="13" fillId="33" borderId="10" xfId="0" applyFont="1" applyFill="1" applyBorder="1"/>
    <xf numFmtId="0" fontId="13" fillId="33" borderId="22" xfId="0" applyFont="1" applyFill="1" applyBorder="1"/>
    <xf numFmtId="0" fontId="0" fillId="0" borderId="0" xfId="0"/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56" borderId="27" xfId="0" applyFont="1" applyFill="1" applyBorder="1" applyAlignment="1">
      <alignment horizontal="center" vertical="center" wrapText="1"/>
    </xf>
    <xf numFmtId="0" fontId="45" fillId="56" borderId="28" xfId="0" applyFont="1" applyFill="1" applyBorder="1" applyAlignment="1">
      <alignment horizontal="center" vertical="center" wrapText="1"/>
    </xf>
    <xf numFmtId="0" fontId="46" fillId="33" borderId="29" xfId="0" applyFont="1" applyFill="1" applyBorder="1" applyAlignment="1">
      <alignment vertical="center" wrapText="1"/>
    </xf>
    <xf numFmtId="0" fontId="13" fillId="33" borderId="24" xfId="0" applyFont="1" applyFill="1" applyBorder="1" applyAlignment="1">
      <alignment horizontal="center"/>
    </xf>
    <xf numFmtId="0" fontId="13" fillId="33" borderId="25" xfId="0" applyFont="1" applyFill="1" applyBorder="1" applyAlignment="1">
      <alignment horizontal="center"/>
    </xf>
    <xf numFmtId="0" fontId="0" fillId="56" borderId="30" xfId="0" applyFont="1" applyFill="1" applyBorder="1"/>
    <xf numFmtId="0" fontId="45" fillId="0" borderId="0" xfId="0" applyFont="1" applyAlignment="1">
      <alignment horizontal="center" vertical="center" wrapText="1"/>
    </xf>
    <xf numFmtId="0" fontId="45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33" borderId="10" xfId="0" applyFont="1" applyFill="1" applyBorder="1"/>
    <xf numFmtId="0" fontId="0" fillId="0" borderId="0" xfId="0"/>
    <xf numFmtId="0" fontId="23" fillId="0" borderId="0" xfId="82"/>
    <xf numFmtId="165" fontId="42" fillId="0" borderId="23" xfId="82" applyNumberFormat="1" applyFont="1" applyBorder="1" applyAlignment="1">
      <alignment horizontal="right"/>
    </xf>
    <xf numFmtId="1" fontId="23" fillId="0" borderId="0" xfId="82" applyNumberFormat="1"/>
    <xf numFmtId="2" fontId="42" fillId="0" borderId="23" xfId="82" applyNumberFormat="1" applyFont="1" applyBorder="1" applyAlignment="1">
      <alignment horizontal="right"/>
    </xf>
    <xf numFmtId="0" fontId="13" fillId="33" borderId="0" xfId="0" applyFont="1" applyFill="1" applyBorder="1" applyAlignment="1">
      <alignment horizontal="center"/>
    </xf>
    <xf numFmtId="0" fontId="45" fillId="56" borderId="0" xfId="0" applyFont="1" applyFill="1" applyBorder="1" applyAlignment="1">
      <alignment horizontal="center" vertical="center" wrapText="1"/>
    </xf>
    <xf numFmtId="9" fontId="0" fillId="0" borderId="0" xfId="98" applyFont="1"/>
    <xf numFmtId="0" fontId="43" fillId="0" borderId="23" xfId="82" applyFont="1" applyBorder="1" applyAlignment="1">
      <alignment horizontal="left"/>
    </xf>
    <xf numFmtId="0" fontId="16" fillId="0" borderId="0" xfId="0" applyFont="1"/>
    <xf numFmtId="0" fontId="4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6" fillId="57" borderId="0" xfId="0" applyFont="1" applyFill="1"/>
    <xf numFmtId="0" fontId="47" fillId="0" borderId="0" xfId="0" applyFont="1" applyFill="1"/>
    <xf numFmtId="0" fontId="47" fillId="57" borderId="0" xfId="0" applyFont="1" applyFill="1"/>
    <xf numFmtId="0" fontId="0" fillId="57" borderId="0" xfId="0" applyFill="1"/>
    <xf numFmtId="0" fontId="16" fillId="57" borderId="0" xfId="0" applyFont="1" applyFill="1" applyAlignment="1">
      <alignment horizontal="center"/>
    </xf>
    <xf numFmtId="0" fontId="0" fillId="0" borderId="0" xfId="0" applyFont="1" applyFill="1"/>
    <xf numFmtId="0" fontId="48" fillId="57" borderId="0" xfId="0" applyFont="1" applyFill="1"/>
    <xf numFmtId="0" fontId="16" fillId="57" borderId="0" xfId="0" applyFont="1" applyFill="1" applyAlignment="1">
      <alignment horizontal="left"/>
    </xf>
  </cellXfs>
  <cellStyles count="99">
    <cellStyle name="20 % - Accent1" xfId="19" builtinId="30" customBuiltin="1"/>
    <cellStyle name="20 % - Accent1 2" xfId="42"/>
    <cellStyle name="20 % - Accent2" xfId="23" builtinId="34" customBuiltin="1"/>
    <cellStyle name="20 % - Accent2 2" xfId="43"/>
    <cellStyle name="20 % - Accent3" xfId="27" builtinId="38" customBuiltin="1"/>
    <cellStyle name="20 % - Accent3 2" xfId="44"/>
    <cellStyle name="20 % - Accent4" xfId="31" builtinId="42" customBuiltin="1"/>
    <cellStyle name="20 % - Accent4 2" xfId="45"/>
    <cellStyle name="20 % - Accent5" xfId="35" builtinId="46" customBuiltin="1"/>
    <cellStyle name="20 % - Accent5 2" xfId="46"/>
    <cellStyle name="20 % - Accent6" xfId="39" builtinId="50" customBuiltin="1"/>
    <cellStyle name="20 % - Accent6 2" xfId="47"/>
    <cellStyle name="40 % - Accent1" xfId="20" builtinId="31" customBuiltin="1"/>
    <cellStyle name="40 % - Accent1 2" xfId="48"/>
    <cellStyle name="40 % - Accent2" xfId="24" builtinId="35" customBuiltin="1"/>
    <cellStyle name="40 % - Accent2 2" xfId="49"/>
    <cellStyle name="40 % - Accent3" xfId="28" builtinId="39" customBuiltin="1"/>
    <cellStyle name="40 % - Accent3 2" xfId="50"/>
    <cellStyle name="40 % - Accent4" xfId="32" builtinId="43" customBuiltin="1"/>
    <cellStyle name="40 % - Accent4 2" xfId="51"/>
    <cellStyle name="40 % - Accent5" xfId="36" builtinId="47" customBuiltin="1"/>
    <cellStyle name="40 % - Accent5 2" xfId="52"/>
    <cellStyle name="40 % - Accent6" xfId="40" builtinId="51" customBuiltin="1"/>
    <cellStyle name="40 % - Accent6 2" xfId="53"/>
    <cellStyle name="60 % - Accent1" xfId="21" builtinId="32" customBuiltin="1"/>
    <cellStyle name="60 % - Accent1 2" xfId="54"/>
    <cellStyle name="60 % - Accent2" xfId="25" builtinId="36" customBuiltin="1"/>
    <cellStyle name="60 % - Accent2 2" xfId="55"/>
    <cellStyle name="60 % - Accent3" xfId="29" builtinId="40" customBuiltin="1"/>
    <cellStyle name="60 % - Accent3 2" xfId="56"/>
    <cellStyle name="60 % - Accent4" xfId="33" builtinId="44" customBuiltin="1"/>
    <cellStyle name="60 % - Accent4 2" xfId="57"/>
    <cellStyle name="60 % - Accent5" xfId="37" builtinId="48" customBuiltin="1"/>
    <cellStyle name="60 % - Accent5 2" xfId="58"/>
    <cellStyle name="60 % - Accent6" xfId="41" builtinId="52" customBuiltin="1"/>
    <cellStyle name="60 % - Accent6 2" xfId="59"/>
    <cellStyle name="Accent1" xfId="18" builtinId="29" customBuiltin="1"/>
    <cellStyle name="Accent1 2" xfId="60"/>
    <cellStyle name="Accent2" xfId="22" builtinId="33" customBuiltin="1"/>
    <cellStyle name="Accent2 2" xfId="61"/>
    <cellStyle name="Accent3" xfId="26" builtinId="37" customBuiltin="1"/>
    <cellStyle name="Accent3 2" xfId="62"/>
    <cellStyle name="Accent4" xfId="30" builtinId="41" customBuiltin="1"/>
    <cellStyle name="Accent4 2" xfId="63"/>
    <cellStyle name="Accent5" xfId="34" builtinId="45" customBuiltin="1"/>
    <cellStyle name="Accent5 2" xfId="64"/>
    <cellStyle name="Accent6" xfId="38" builtinId="49" customBuiltin="1"/>
    <cellStyle name="Accent6 2" xfId="65"/>
    <cellStyle name="Avertissement" xfId="14" builtinId="11" customBuiltin="1"/>
    <cellStyle name="Avertissement 2" xfId="66"/>
    <cellStyle name="Calcul" xfId="11" builtinId="22" customBuiltin="1"/>
    <cellStyle name="Calcul 2" xfId="67"/>
    <cellStyle name="Cellule liée" xfId="12" builtinId="24" customBuiltin="1"/>
    <cellStyle name="Cellule liée 2" xfId="68"/>
    <cellStyle name="Commentaire" xfId="15" builtinId="10" customBuiltin="1"/>
    <cellStyle name="Commentaire 2" xfId="69"/>
    <cellStyle name="Date" xfId="70"/>
    <cellStyle name="En-tête 1" xfId="71"/>
    <cellStyle name="En-tête 2" xfId="72"/>
    <cellStyle name="Entrée" xfId="9" builtinId="20" customBuiltin="1"/>
    <cellStyle name="Entrée 2" xfId="73"/>
    <cellStyle name="Euro" xfId="74"/>
    <cellStyle name="Financier0" xfId="75"/>
    <cellStyle name="Insatisfaisant" xfId="7" builtinId="27" customBuiltin="1"/>
    <cellStyle name="Insatisfaisant 2" xfId="76"/>
    <cellStyle name="Milliers 2" xfId="77"/>
    <cellStyle name="Monétaire0" xfId="78"/>
    <cellStyle name="Motif" xfId="79"/>
    <cellStyle name="Neutre" xfId="8" builtinId="28" customBuiltin="1"/>
    <cellStyle name="Neutre 2" xfId="80"/>
    <cellStyle name="Normal" xfId="0" builtinId="0"/>
    <cellStyle name="Normal 2" xfId="81"/>
    <cellStyle name="Normal 3" xfId="82"/>
    <cellStyle name="Normal 4" xfId="83"/>
    <cellStyle name="Pourcentage" xfId="98" builtinId="5"/>
    <cellStyle name="Pourcentage 2" xfId="84"/>
    <cellStyle name="Region" xfId="85"/>
    <cellStyle name="région" xfId="86"/>
    <cellStyle name="Satisfaisant" xfId="6" builtinId="26" customBuiltin="1"/>
    <cellStyle name="Satisfaisant 2" xfId="87"/>
    <cellStyle name="Sortie" xfId="10" builtinId="21" customBuiltin="1"/>
    <cellStyle name="Sortie 2" xfId="88"/>
    <cellStyle name="Texte explicatif" xfId="16" builtinId="53" customBuiltin="1"/>
    <cellStyle name="Texte explicatif 2" xfId="89"/>
    <cellStyle name="Titre" xfId="1" builtinId="15" customBuiltin="1"/>
    <cellStyle name="Titre 2" xfId="90"/>
    <cellStyle name="Titre 1" xfId="2" builtinId="16" customBuiltin="1"/>
    <cellStyle name="Titre 1 2" xfId="91"/>
    <cellStyle name="Titre 2" xfId="3" builtinId="17" customBuiltin="1"/>
    <cellStyle name="Titre 2 2" xfId="92"/>
    <cellStyle name="Titre 3" xfId="4" builtinId="18" customBuiltin="1"/>
    <cellStyle name="Titre 3 2" xfId="93"/>
    <cellStyle name="Titre 4" xfId="5" builtinId="19" customBuiltin="1"/>
    <cellStyle name="Titre 4 2" xfId="94"/>
    <cellStyle name="Total" xfId="17" builtinId="25" customBuiltin="1"/>
    <cellStyle name="Total 2" xfId="95"/>
    <cellStyle name="Vérification" xfId="13" builtinId="23" customBuiltin="1"/>
    <cellStyle name="Vérification 2" xfId="96"/>
    <cellStyle name="Virgule fixe" xfId="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'G6'!$A$9:$B$9</c:f>
              <c:strCache>
                <c:ptCount val="1"/>
                <c:pt idx="0">
                  <c:v>Inférieur au bac (Total)</c:v>
                </c:pt>
              </c:strCache>
            </c:strRef>
          </c:tx>
          <c:marker>
            <c:symbol val="none"/>
          </c:marker>
          <c:cat>
            <c:numRef>
              <c:f>'G6'!$C$8:$AB$8</c:f>
              <c:numCache>
                <c:formatCode>0</c:formatCode>
                <c:ptCount val="26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</c:numCache>
            </c:numRef>
          </c:cat>
          <c:val>
            <c:numRef>
              <c:f>'G6'!$C$9:$AB$9</c:f>
              <c:numCache>
                <c:formatCode>0.00</c:formatCode>
                <c:ptCount val="26"/>
                <c:pt idx="0">
                  <c:v>57.790539000000003</c:v>
                </c:pt>
                <c:pt idx="1">
                  <c:v>56.498531</c:v>
                </c:pt>
                <c:pt idx="3">
                  <c:v>55.409751999999997</c:v>
                </c:pt>
                <c:pt idx="4">
                  <c:v>55.972149000000002</c:v>
                </c:pt>
                <c:pt idx="6">
                  <c:v>56.292171000000003</c:v>
                </c:pt>
                <c:pt idx="7">
                  <c:v>56.271149000000001</c:v>
                </c:pt>
                <c:pt idx="8">
                  <c:v>56.376162999999998</c:v>
                </c:pt>
                <c:pt idx="9">
                  <c:v>55.860790000000001</c:v>
                </c:pt>
                <c:pt idx="10">
                  <c:v>57.710304000000001</c:v>
                </c:pt>
                <c:pt idx="11">
                  <c:v>57.825375000000001</c:v>
                </c:pt>
                <c:pt idx="12">
                  <c:v>58.901192000000002</c:v>
                </c:pt>
                <c:pt idx="13">
                  <c:v>59.080761000000003</c:v>
                </c:pt>
                <c:pt idx="14">
                  <c:v>58.609496999999998</c:v>
                </c:pt>
                <c:pt idx="15">
                  <c:v>58.155430000000003</c:v>
                </c:pt>
                <c:pt idx="16">
                  <c:v>57.776325</c:v>
                </c:pt>
                <c:pt idx="17">
                  <c:v>57.416530999999999</c:v>
                </c:pt>
                <c:pt idx="18">
                  <c:v>56.15419</c:v>
                </c:pt>
                <c:pt idx="19">
                  <c:v>55.419167000000002</c:v>
                </c:pt>
                <c:pt idx="20">
                  <c:v>55.692962999999999</c:v>
                </c:pt>
                <c:pt idx="21">
                  <c:v>55.483387</c:v>
                </c:pt>
                <c:pt idx="22">
                  <c:v>54.333674999999999</c:v>
                </c:pt>
                <c:pt idx="23">
                  <c:v>54.099674</c:v>
                </c:pt>
                <c:pt idx="24">
                  <c:v>52.213428</c:v>
                </c:pt>
                <c:pt idx="25" formatCode="#,##0.0_ ;\-#,##0.0\ ">
                  <c:v>51.278956999999998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'G6'!$A$10:$B$10</c:f>
              <c:strCache>
                <c:ptCount val="1"/>
                <c:pt idx="0">
                  <c:v>Supérieur ou égal au bac (Total)</c:v>
                </c:pt>
              </c:strCache>
            </c:strRef>
          </c:tx>
          <c:marker>
            <c:symbol val="none"/>
          </c:marker>
          <c:cat>
            <c:numRef>
              <c:f>'G6'!$C$8:$AB$8</c:f>
              <c:numCache>
                <c:formatCode>0</c:formatCode>
                <c:ptCount val="26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</c:numCache>
            </c:numRef>
          </c:cat>
          <c:val>
            <c:numRef>
              <c:f>'G6'!$C$10:$AB$10</c:f>
              <c:numCache>
                <c:formatCode>0.00</c:formatCode>
                <c:ptCount val="26"/>
                <c:pt idx="0">
                  <c:v>80.256423999999996</c:v>
                </c:pt>
                <c:pt idx="1">
                  <c:v>79.088104000000001</c:v>
                </c:pt>
                <c:pt idx="3">
                  <c:v>77.137032000000005</c:v>
                </c:pt>
                <c:pt idx="4">
                  <c:v>77.704993999999999</c:v>
                </c:pt>
                <c:pt idx="6">
                  <c:v>77.164672999999993</c:v>
                </c:pt>
                <c:pt idx="7">
                  <c:v>77.199828999999994</c:v>
                </c:pt>
                <c:pt idx="8">
                  <c:v>77.423912000000001</c:v>
                </c:pt>
                <c:pt idx="9">
                  <c:v>77.981285</c:v>
                </c:pt>
                <c:pt idx="10">
                  <c:v>79.140831000000006</c:v>
                </c:pt>
                <c:pt idx="11">
                  <c:v>79.136382999999995</c:v>
                </c:pt>
                <c:pt idx="12">
                  <c:v>78.882064999999997</c:v>
                </c:pt>
                <c:pt idx="13">
                  <c:v>78.382628999999994</c:v>
                </c:pt>
                <c:pt idx="14">
                  <c:v>78.458931000000007</c:v>
                </c:pt>
                <c:pt idx="15">
                  <c:v>78.464729000000005</c:v>
                </c:pt>
                <c:pt idx="16">
                  <c:v>78.667496</c:v>
                </c:pt>
                <c:pt idx="17">
                  <c:v>79.223327999999995</c:v>
                </c:pt>
                <c:pt idx="18">
                  <c:v>78.321228000000005</c:v>
                </c:pt>
                <c:pt idx="19">
                  <c:v>78.171158000000005</c:v>
                </c:pt>
                <c:pt idx="20">
                  <c:v>77.935462999999999</c:v>
                </c:pt>
                <c:pt idx="21">
                  <c:v>78.143135000000001</c:v>
                </c:pt>
                <c:pt idx="22">
                  <c:v>78.074584999999999</c:v>
                </c:pt>
                <c:pt idx="23">
                  <c:v>77.560981999999996</c:v>
                </c:pt>
                <c:pt idx="24">
                  <c:v>77.538300000000007</c:v>
                </c:pt>
                <c:pt idx="25" formatCode="#,##0.0_ ;\-#,##0.0\ ">
                  <c:v>78.246880000000004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01664"/>
        <c:axId val="105203200"/>
      </c:lineChart>
      <c:catAx>
        <c:axId val="1052016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05203200"/>
        <c:crosses val="autoZero"/>
        <c:auto val="1"/>
        <c:lblAlgn val="ctr"/>
        <c:lblOffset val="100"/>
        <c:noMultiLvlLbl val="0"/>
      </c:catAx>
      <c:valAx>
        <c:axId val="105203200"/>
        <c:scaling>
          <c:orientation val="minMax"/>
          <c:max val="85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052016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'G8'!$B$26</c:f>
              <c:strCache>
                <c:ptCount val="1"/>
                <c:pt idx="0">
                  <c:v>Diplôme supérieur ou égal au bac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'G8'!$A$27:$A$33</c:f>
              <c:strCache>
                <c:ptCount val="7"/>
                <c:pt idx="0">
                  <c:v>1940-44</c:v>
                </c:pt>
                <c:pt idx="1">
                  <c:v>1945-49</c:v>
                </c:pt>
                <c:pt idx="2">
                  <c:v>1950-54</c:v>
                </c:pt>
                <c:pt idx="3">
                  <c:v>1955-59</c:v>
                </c:pt>
                <c:pt idx="4">
                  <c:v>1960-64</c:v>
                </c:pt>
                <c:pt idx="5">
                  <c:v>1965-69</c:v>
                </c:pt>
                <c:pt idx="6">
                  <c:v>1970-74</c:v>
                </c:pt>
              </c:strCache>
            </c:strRef>
          </c:cat>
          <c:val>
            <c:numRef>
              <c:f>'G8'!$B$27:$B$33</c:f>
              <c:numCache>
                <c:formatCode>General</c:formatCode>
                <c:ptCount val="7"/>
                <c:pt idx="0">
                  <c:v>5.8700000000000002E-2</c:v>
                </c:pt>
                <c:pt idx="1">
                  <c:v>4.7500000000000001E-2</c:v>
                </c:pt>
                <c:pt idx="2">
                  <c:v>9.3100000000000006E-3</c:v>
                </c:pt>
                <c:pt idx="3">
                  <c:v>2.2100000000000002E-2</c:v>
                </c:pt>
                <c:pt idx="4">
                  <c:v>4.5999999999999999E-2</c:v>
                </c:pt>
                <c:pt idx="5">
                  <c:v>3.5400000000000001E-2</c:v>
                </c:pt>
                <c:pt idx="6">
                  <c:v>-1.5599999999999999E-2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'G8'!$C$26</c:f>
              <c:strCache>
                <c:ptCount val="1"/>
                <c:pt idx="0">
                  <c:v>IC haut dip sup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'G8'!$A$27:$A$33</c:f>
              <c:strCache>
                <c:ptCount val="7"/>
                <c:pt idx="0">
                  <c:v>1940-44</c:v>
                </c:pt>
                <c:pt idx="1">
                  <c:v>1945-49</c:v>
                </c:pt>
                <c:pt idx="2">
                  <c:v>1950-54</c:v>
                </c:pt>
                <c:pt idx="3">
                  <c:v>1955-59</c:v>
                </c:pt>
                <c:pt idx="4">
                  <c:v>1960-64</c:v>
                </c:pt>
                <c:pt idx="5">
                  <c:v>1965-69</c:v>
                </c:pt>
                <c:pt idx="6">
                  <c:v>1970-74</c:v>
                </c:pt>
              </c:strCache>
            </c:strRef>
          </c:cat>
          <c:val>
            <c:numRef>
              <c:f>'G8'!$C$27:$C$33</c:f>
              <c:numCache>
                <c:formatCode>General</c:formatCode>
                <c:ptCount val="7"/>
                <c:pt idx="0">
                  <c:v>8.030000000000001E-2</c:v>
                </c:pt>
                <c:pt idx="1">
                  <c:v>6.8900000000000003E-2</c:v>
                </c:pt>
                <c:pt idx="2">
                  <c:v>3.1710000000000002E-2</c:v>
                </c:pt>
                <c:pt idx="3">
                  <c:v>4.7500000000000001E-2</c:v>
                </c:pt>
                <c:pt idx="4">
                  <c:v>7.4399999999999994E-2</c:v>
                </c:pt>
                <c:pt idx="5">
                  <c:v>6.7000000000000004E-2</c:v>
                </c:pt>
                <c:pt idx="6">
                  <c:v>1.9400000000000004E-2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'G8'!$D$26</c:f>
              <c:strCache>
                <c:ptCount val="1"/>
                <c:pt idx="0">
                  <c:v>IC bas dip sup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'G8'!$A$27:$A$33</c:f>
              <c:strCache>
                <c:ptCount val="7"/>
                <c:pt idx="0">
                  <c:v>1940-44</c:v>
                </c:pt>
                <c:pt idx="1">
                  <c:v>1945-49</c:v>
                </c:pt>
                <c:pt idx="2">
                  <c:v>1950-54</c:v>
                </c:pt>
                <c:pt idx="3">
                  <c:v>1955-59</c:v>
                </c:pt>
                <c:pt idx="4">
                  <c:v>1960-64</c:v>
                </c:pt>
                <c:pt idx="5">
                  <c:v>1965-69</c:v>
                </c:pt>
                <c:pt idx="6">
                  <c:v>1970-74</c:v>
                </c:pt>
              </c:strCache>
            </c:strRef>
          </c:cat>
          <c:val>
            <c:numRef>
              <c:f>'G8'!$D$27:$D$33</c:f>
              <c:numCache>
                <c:formatCode>General</c:formatCode>
                <c:ptCount val="7"/>
                <c:pt idx="0">
                  <c:v>3.7100000000000001E-2</c:v>
                </c:pt>
                <c:pt idx="1">
                  <c:v>2.6100000000000002E-2</c:v>
                </c:pt>
                <c:pt idx="2">
                  <c:v>-1.3089999999999999E-2</c:v>
                </c:pt>
                <c:pt idx="3">
                  <c:v>-3.2999999999999974E-3</c:v>
                </c:pt>
                <c:pt idx="4">
                  <c:v>1.7599999999999998E-2</c:v>
                </c:pt>
                <c:pt idx="5">
                  <c:v>3.7999999999999978E-3</c:v>
                </c:pt>
                <c:pt idx="6">
                  <c:v>-5.0600000000000006E-2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'G8'!$E$26</c:f>
              <c:strCache>
                <c:ptCount val="1"/>
                <c:pt idx="0">
                  <c:v>Diplôme inférieur au bac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'G8'!$A$27:$A$33</c:f>
              <c:strCache>
                <c:ptCount val="7"/>
                <c:pt idx="0">
                  <c:v>1940-44</c:v>
                </c:pt>
                <c:pt idx="1">
                  <c:v>1945-49</c:v>
                </c:pt>
                <c:pt idx="2">
                  <c:v>1950-54</c:v>
                </c:pt>
                <c:pt idx="3">
                  <c:v>1955-59</c:v>
                </c:pt>
                <c:pt idx="4">
                  <c:v>1960-64</c:v>
                </c:pt>
                <c:pt idx="5">
                  <c:v>1965-69</c:v>
                </c:pt>
                <c:pt idx="6">
                  <c:v>1970-74</c:v>
                </c:pt>
              </c:strCache>
            </c:strRef>
          </c:cat>
          <c:val>
            <c:numRef>
              <c:f>'G8'!$E$27:$E$33</c:f>
              <c:numCache>
                <c:formatCode>General</c:formatCode>
                <c:ptCount val="7"/>
                <c:pt idx="0">
                  <c:v>6.83E-2</c:v>
                </c:pt>
                <c:pt idx="1">
                  <c:v>0.123</c:v>
                </c:pt>
                <c:pt idx="2">
                  <c:v>0.14000000000000001</c:v>
                </c:pt>
                <c:pt idx="3">
                  <c:v>0.157</c:v>
                </c:pt>
                <c:pt idx="4">
                  <c:v>0.182</c:v>
                </c:pt>
                <c:pt idx="5">
                  <c:v>0.20499999999999999</c:v>
                </c:pt>
                <c:pt idx="6">
                  <c:v>0.224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'G8'!$F$26</c:f>
              <c:strCache>
                <c:ptCount val="1"/>
                <c:pt idx="0">
                  <c:v>IC haut dip inf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strRef>
              <c:f>'G8'!$A$27:$A$33</c:f>
              <c:strCache>
                <c:ptCount val="7"/>
                <c:pt idx="0">
                  <c:v>1940-44</c:v>
                </c:pt>
                <c:pt idx="1">
                  <c:v>1945-49</c:v>
                </c:pt>
                <c:pt idx="2">
                  <c:v>1950-54</c:v>
                </c:pt>
                <c:pt idx="3">
                  <c:v>1955-59</c:v>
                </c:pt>
                <c:pt idx="4">
                  <c:v>1960-64</c:v>
                </c:pt>
                <c:pt idx="5">
                  <c:v>1965-69</c:v>
                </c:pt>
                <c:pt idx="6">
                  <c:v>1970-74</c:v>
                </c:pt>
              </c:strCache>
            </c:strRef>
          </c:cat>
          <c:val>
            <c:numRef>
              <c:f>'G8'!$F$27:$F$33</c:f>
              <c:numCache>
                <c:formatCode>General</c:formatCode>
                <c:ptCount val="7"/>
                <c:pt idx="0">
                  <c:v>8.0360000000000001E-2</c:v>
                </c:pt>
                <c:pt idx="1">
                  <c:v>0.13505999999999999</c:v>
                </c:pt>
                <c:pt idx="2">
                  <c:v>0.1522</c:v>
                </c:pt>
                <c:pt idx="3">
                  <c:v>0.17074</c:v>
                </c:pt>
                <c:pt idx="4">
                  <c:v>0.19724</c:v>
                </c:pt>
                <c:pt idx="5">
                  <c:v>0.22173999999999999</c:v>
                </c:pt>
                <c:pt idx="6">
                  <c:v>0.24248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'G8'!$G$26</c:f>
              <c:strCache>
                <c:ptCount val="1"/>
                <c:pt idx="0">
                  <c:v>IC bas dip inf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strRef>
              <c:f>'G8'!$A$27:$A$33</c:f>
              <c:strCache>
                <c:ptCount val="7"/>
                <c:pt idx="0">
                  <c:v>1940-44</c:v>
                </c:pt>
                <c:pt idx="1">
                  <c:v>1945-49</c:v>
                </c:pt>
                <c:pt idx="2">
                  <c:v>1950-54</c:v>
                </c:pt>
                <c:pt idx="3">
                  <c:v>1955-59</c:v>
                </c:pt>
                <c:pt idx="4">
                  <c:v>1960-64</c:v>
                </c:pt>
                <c:pt idx="5">
                  <c:v>1965-69</c:v>
                </c:pt>
                <c:pt idx="6">
                  <c:v>1970-74</c:v>
                </c:pt>
              </c:strCache>
            </c:strRef>
          </c:cat>
          <c:val>
            <c:numRef>
              <c:f>'G8'!$G$27:$G$33</c:f>
              <c:numCache>
                <c:formatCode>General</c:formatCode>
                <c:ptCount val="7"/>
                <c:pt idx="0">
                  <c:v>5.6239999999999998E-2</c:v>
                </c:pt>
                <c:pt idx="1">
                  <c:v>0.11094</c:v>
                </c:pt>
                <c:pt idx="2">
                  <c:v>0.12780000000000002</c:v>
                </c:pt>
                <c:pt idx="3">
                  <c:v>0.14326</c:v>
                </c:pt>
                <c:pt idx="4">
                  <c:v>0.16675999999999999</c:v>
                </c:pt>
                <c:pt idx="5">
                  <c:v>0.18825999999999998</c:v>
                </c:pt>
                <c:pt idx="6">
                  <c:v>0.20552000000000001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32768"/>
        <c:axId val="106439040"/>
      </c:lineChart>
      <c:catAx>
        <c:axId val="10643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Cohorte (année de naissance)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06439040"/>
        <c:crosses val="autoZero"/>
        <c:auto val="1"/>
        <c:lblAlgn val="ctr"/>
        <c:lblOffset val="100"/>
        <c:noMultiLvlLbl val="0"/>
      </c:catAx>
      <c:valAx>
        <c:axId val="106439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Log(Euros)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6432768"/>
        <c:crosses val="autoZero"/>
        <c:crossBetween val="between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0799840928974791"/>
          <c:y val="0.39050491344198346"/>
          <c:w val="0.33543593414459555"/>
          <c:h val="0.12740055231148681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'G9'!$B$4</c:f>
              <c:strCache>
                <c:ptCount val="1"/>
                <c:pt idx="0">
                  <c:v>Diplôme supérieur ou égal au bac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4"/>
            <c:spPr>
              <a:solidFill>
                <a:srgbClr val="FF0000"/>
              </a:solidFill>
            </c:spPr>
          </c:marker>
          <c:cat>
            <c:numRef>
              <c:f>'G9'!$A$5:$A$39</c:f>
              <c:numCache>
                <c:formatCode>General</c:formatCode>
                <c:ptCount val="3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54</c:v>
                </c:pt>
                <c:pt idx="29">
                  <c:v>55</c:v>
                </c:pt>
                <c:pt idx="30">
                  <c:v>56</c:v>
                </c:pt>
                <c:pt idx="31">
                  <c:v>57</c:v>
                </c:pt>
                <c:pt idx="32">
                  <c:v>58</c:v>
                </c:pt>
                <c:pt idx="33">
                  <c:v>59</c:v>
                </c:pt>
                <c:pt idx="34">
                  <c:v>60</c:v>
                </c:pt>
              </c:numCache>
            </c:numRef>
          </c:cat>
          <c:val>
            <c:numRef>
              <c:f>'G9'!$B$5:$B$39</c:f>
              <c:numCache>
                <c:formatCode>General</c:formatCode>
                <c:ptCount val="35"/>
                <c:pt idx="0">
                  <c:v>2.75E-2</c:v>
                </c:pt>
                <c:pt idx="1">
                  <c:v>9.8000000000000004E-2</c:v>
                </c:pt>
                <c:pt idx="2">
                  <c:v>0.14199999999999999</c:v>
                </c:pt>
                <c:pt idx="3">
                  <c:v>0.2</c:v>
                </c:pt>
                <c:pt idx="4">
                  <c:v>0.24099999999999999</c:v>
                </c:pt>
                <c:pt idx="5">
                  <c:v>0.28599999999999998</c:v>
                </c:pt>
                <c:pt idx="6">
                  <c:v>0.29599999999999999</c:v>
                </c:pt>
                <c:pt idx="7">
                  <c:v>0.32900000000000001</c:v>
                </c:pt>
                <c:pt idx="8">
                  <c:v>0.38400000000000001</c:v>
                </c:pt>
                <c:pt idx="9">
                  <c:v>0.38</c:v>
                </c:pt>
                <c:pt idx="10">
                  <c:v>0.40500000000000003</c:v>
                </c:pt>
                <c:pt idx="11">
                  <c:v>0.441</c:v>
                </c:pt>
                <c:pt idx="12">
                  <c:v>0.45600000000000002</c:v>
                </c:pt>
                <c:pt idx="13">
                  <c:v>0.497</c:v>
                </c:pt>
                <c:pt idx="14">
                  <c:v>0.47799999999999998</c:v>
                </c:pt>
                <c:pt idx="15">
                  <c:v>0.51400000000000001</c:v>
                </c:pt>
                <c:pt idx="16">
                  <c:v>0.52900000000000003</c:v>
                </c:pt>
                <c:pt idx="17">
                  <c:v>0.52800000000000002</c:v>
                </c:pt>
                <c:pt idx="18">
                  <c:v>0.56899999999999995</c:v>
                </c:pt>
                <c:pt idx="19">
                  <c:v>0.56699999999999995</c:v>
                </c:pt>
                <c:pt idx="20">
                  <c:v>0.58899999999999997</c:v>
                </c:pt>
                <c:pt idx="21">
                  <c:v>0.59699999999999998</c:v>
                </c:pt>
                <c:pt idx="22">
                  <c:v>0.59199999999999997</c:v>
                </c:pt>
                <c:pt idx="23">
                  <c:v>0.628</c:v>
                </c:pt>
                <c:pt idx="24">
                  <c:v>0.621</c:v>
                </c:pt>
                <c:pt idx="25">
                  <c:v>0.63100000000000001</c:v>
                </c:pt>
                <c:pt idx="26">
                  <c:v>0.65400000000000003</c:v>
                </c:pt>
                <c:pt idx="27">
                  <c:v>0.66400000000000003</c:v>
                </c:pt>
                <c:pt idx="28">
                  <c:v>0.68799999999999994</c:v>
                </c:pt>
                <c:pt idx="29">
                  <c:v>0.68700000000000006</c:v>
                </c:pt>
                <c:pt idx="30">
                  <c:v>0.71699999999999997</c:v>
                </c:pt>
                <c:pt idx="31">
                  <c:v>0.72399999999999998</c:v>
                </c:pt>
                <c:pt idx="32">
                  <c:v>0.74299999999999999</c:v>
                </c:pt>
                <c:pt idx="33">
                  <c:v>0.78200000000000003</c:v>
                </c:pt>
                <c:pt idx="34">
                  <c:v>0.82399999999999995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'G9'!$C$4</c:f>
              <c:strCache>
                <c:ptCount val="1"/>
                <c:pt idx="0">
                  <c:v>IC haut dip sup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'G9'!$A$5:$A$39</c:f>
              <c:numCache>
                <c:formatCode>General</c:formatCode>
                <c:ptCount val="3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54</c:v>
                </c:pt>
                <c:pt idx="29">
                  <c:v>55</c:v>
                </c:pt>
                <c:pt idx="30">
                  <c:v>56</c:v>
                </c:pt>
                <c:pt idx="31">
                  <c:v>57</c:v>
                </c:pt>
                <c:pt idx="32">
                  <c:v>58</c:v>
                </c:pt>
                <c:pt idx="33">
                  <c:v>59</c:v>
                </c:pt>
                <c:pt idx="34">
                  <c:v>60</c:v>
                </c:pt>
              </c:numCache>
            </c:numRef>
          </c:cat>
          <c:val>
            <c:numRef>
              <c:f>'G9'!$C$5:$C$39</c:f>
              <c:numCache>
                <c:formatCode>General</c:formatCode>
                <c:ptCount val="35"/>
                <c:pt idx="0">
                  <c:v>8.6499999999999994E-2</c:v>
                </c:pt>
                <c:pt idx="1">
                  <c:v>0.16300000000000001</c:v>
                </c:pt>
                <c:pt idx="2">
                  <c:v>0.18779999999999999</c:v>
                </c:pt>
                <c:pt idx="3">
                  <c:v>0.26119999999999999</c:v>
                </c:pt>
                <c:pt idx="4">
                  <c:v>0.31140000000000001</c:v>
                </c:pt>
                <c:pt idx="5">
                  <c:v>0.35699999999999998</c:v>
                </c:pt>
                <c:pt idx="6">
                  <c:v>0.3644</c:v>
                </c:pt>
                <c:pt idx="7">
                  <c:v>0.37380000000000002</c:v>
                </c:pt>
                <c:pt idx="8">
                  <c:v>0.44519999999999998</c:v>
                </c:pt>
                <c:pt idx="9">
                  <c:v>0.45079999999999998</c:v>
                </c:pt>
                <c:pt idx="10">
                  <c:v>0.4758</c:v>
                </c:pt>
                <c:pt idx="11">
                  <c:v>0.50859999999999994</c:v>
                </c:pt>
                <c:pt idx="12">
                  <c:v>0.501</c:v>
                </c:pt>
                <c:pt idx="13">
                  <c:v>0.55920000000000003</c:v>
                </c:pt>
                <c:pt idx="14">
                  <c:v>0.54979999999999996</c:v>
                </c:pt>
                <c:pt idx="15">
                  <c:v>0.58540000000000003</c:v>
                </c:pt>
                <c:pt idx="16">
                  <c:v>0.59660000000000002</c:v>
                </c:pt>
                <c:pt idx="17">
                  <c:v>0.57479999999999998</c:v>
                </c:pt>
                <c:pt idx="18">
                  <c:v>0.6339999999999999</c:v>
                </c:pt>
                <c:pt idx="19">
                  <c:v>0.64139999999999997</c:v>
                </c:pt>
                <c:pt idx="20">
                  <c:v>0.66239999999999999</c:v>
                </c:pt>
                <c:pt idx="21">
                  <c:v>0.66599999999999993</c:v>
                </c:pt>
                <c:pt idx="22">
                  <c:v>0.64079999999999993</c:v>
                </c:pt>
                <c:pt idx="23">
                  <c:v>0.69579999999999997</c:v>
                </c:pt>
                <c:pt idx="24">
                  <c:v>0.69799999999999995</c:v>
                </c:pt>
                <c:pt idx="25">
                  <c:v>0.70679999999999998</c:v>
                </c:pt>
                <c:pt idx="26">
                  <c:v>0.72499999999999998</c:v>
                </c:pt>
                <c:pt idx="27">
                  <c:v>0.71500000000000008</c:v>
                </c:pt>
                <c:pt idx="28">
                  <c:v>0.75859999999999994</c:v>
                </c:pt>
                <c:pt idx="29">
                  <c:v>0.76640000000000008</c:v>
                </c:pt>
                <c:pt idx="30">
                  <c:v>0.79279999999999995</c:v>
                </c:pt>
                <c:pt idx="31">
                  <c:v>0.79179999999999995</c:v>
                </c:pt>
                <c:pt idx="32">
                  <c:v>0.80579999999999996</c:v>
                </c:pt>
                <c:pt idx="33">
                  <c:v>0.86040000000000005</c:v>
                </c:pt>
                <c:pt idx="34">
                  <c:v>0.89939999999999998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'G9'!$D$4</c:f>
              <c:strCache>
                <c:ptCount val="1"/>
                <c:pt idx="0">
                  <c:v>IC bas dip sup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'G9'!$A$5:$A$39</c:f>
              <c:numCache>
                <c:formatCode>General</c:formatCode>
                <c:ptCount val="3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54</c:v>
                </c:pt>
                <c:pt idx="29">
                  <c:v>55</c:v>
                </c:pt>
                <c:pt idx="30">
                  <c:v>56</c:v>
                </c:pt>
                <c:pt idx="31">
                  <c:v>57</c:v>
                </c:pt>
                <c:pt idx="32">
                  <c:v>58</c:v>
                </c:pt>
                <c:pt idx="33">
                  <c:v>59</c:v>
                </c:pt>
                <c:pt idx="34">
                  <c:v>60</c:v>
                </c:pt>
              </c:numCache>
            </c:numRef>
          </c:cat>
          <c:val>
            <c:numRef>
              <c:f>'G9'!$D$5:$D$39</c:f>
              <c:numCache>
                <c:formatCode>General</c:formatCode>
                <c:ptCount val="35"/>
                <c:pt idx="0">
                  <c:v>-3.15E-2</c:v>
                </c:pt>
                <c:pt idx="1">
                  <c:v>3.3000000000000002E-2</c:v>
                </c:pt>
                <c:pt idx="2">
                  <c:v>9.619999999999998E-2</c:v>
                </c:pt>
                <c:pt idx="3">
                  <c:v>0.13880000000000001</c:v>
                </c:pt>
                <c:pt idx="4">
                  <c:v>0.17059999999999997</c:v>
                </c:pt>
                <c:pt idx="5">
                  <c:v>0.21499999999999997</c:v>
                </c:pt>
                <c:pt idx="6">
                  <c:v>0.22759999999999997</c:v>
                </c:pt>
                <c:pt idx="7">
                  <c:v>0.28420000000000001</c:v>
                </c:pt>
                <c:pt idx="8">
                  <c:v>0.32280000000000003</c:v>
                </c:pt>
                <c:pt idx="9">
                  <c:v>0.30920000000000003</c:v>
                </c:pt>
                <c:pt idx="10">
                  <c:v>0.33420000000000005</c:v>
                </c:pt>
                <c:pt idx="11">
                  <c:v>0.37340000000000001</c:v>
                </c:pt>
                <c:pt idx="12">
                  <c:v>0.41100000000000003</c:v>
                </c:pt>
                <c:pt idx="13">
                  <c:v>0.43480000000000002</c:v>
                </c:pt>
                <c:pt idx="14">
                  <c:v>0.40620000000000001</c:v>
                </c:pt>
                <c:pt idx="15">
                  <c:v>0.44259999999999999</c:v>
                </c:pt>
                <c:pt idx="16">
                  <c:v>0.46140000000000003</c:v>
                </c:pt>
                <c:pt idx="17">
                  <c:v>0.48120000000000002</c:v>
                </c:pt>
                <c:pt idx="18">
                  <c:v>0.504</c:v>
                </c:pt>
                <c:pt idx="19">
                  <c:v>0.49259999999999993</c:v>
                </c:pt>
                <c:pt idx="20">
                  <c:v>0.51559999999999995</c:v>
                </c:pt>
                <c:pt idx="21">
                  <c:v>0.52800000000000002</c:v>
                </c:pt>
                <c:pt idx="22">
                  <c:v>0.54320000000000002</c:v>
                </c:pt>
                <c:pt idx="23">
                  <c:v>0.56020000000000003</c:v>
                </c:pt>
                <c:pt idx="24">
                  <c:v>0.54400000000000004</c:v>
                </c:pt>
                <c:pt idx="25">
                  <c:v>0.55520000000000003</c:v>
                </c:pt>
                <c:pt idx="26">
                  <c:v>0.58300000000000007</c:v>
                </c:pt>
                <c:pt idx="27">
                  <c:v>0.61299999999999999</c:v>
                </c:pt>
                <c:pt idx="28">
                  <c:v>0.61739999999999995</c:v>
                </c:pt>
                <c:pt idx="29">
                  <c:v>0.60760000000000003</c:v>
                </c:pt>
                <c:pt idx="30">
                  <c:v>0.64119999999999999</c:v>
                </c:pt>
                <c:pt idx="31">
                  <c:v>0.65620000000000001</c:v>
                </c:pt>
                <c:pt idx="32">
                  <c:v>0.68020000000000003</c:v>
                </c:pt>
                <c:pt idx="33">
                  <c:v>0.7036</c:v>
                </c:pt>
                <c:pt idx="34">
                  <c:v>0.74859999999999993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'G9'!$E$4</c:f>
              <c:strCache>
                <c:ptCount val="1"/>
                <c:pt idx="0">
                  <c:v>Diplôme inférieur au bac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4"/>
            <c:spPr>
              <a:solidFill>
                <a:schemeClr val="tx2"/>
              </a:solidFill>
            </c:spPr>
          </c:marker>
          <c:cat>
            <c:numRef>
              <c:f>'G9'!$A$5:$A$39</c:f>
              <c:numCache>
                <c:formatCode>General</c:formatCode>
                <c:ptCount val="3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54</c:v>
                </c:pt>
                <c:pt idx="29">
                  <c:v>55</c:v>
                </c:pt>
                <c:pt idx="30">
                  <c:v>56</c:v>
                </c:pt>
                <c:pt idx="31">
                  <c:v>57</c:v>
                </c:pt>
                <c:pt idx="32">
                  <c:v>58</c:v>
                </c:pt>
                <c:pt idx="33">
                  <c:v>59</c:v>
                </c:pt>
                <c:pt idx="34">
                  <c:v>60</c:v>
                </c:pt>
              </c:numCache>
            </c:numRef>
          </c:cat>
          <c:val>
            <c:numRef>
              <c:f>'G9'!$E$5:$E$39</c:f>
              <c:numCache>
                <c:formatCode>General</c:formatCode>
                <c:ptCount val="35"/>
                <c:pt idx="0">
                  <c:v>6.08E-2</c:v>
                </c:pt>
                <c:pt idx="1">
                  <c:v>7.5700000000000003E-2</c:v>
                </c:pt>
                <c:pt idx="2">
                  <c:v>0.107</c:v>
                </c:pt>
                <c:pt idx="3">
                  <c:v>0.125</c:v>
                </c:pt>
                <c:pt idx="4">
                  <c:v>0.17299999999999999</c:v>
                </c:pt>
                <c:pt idx="5">
                  <c:v>0.192</c:v>
                </c:pt>
                <c:pt idx="6">
                  <c:v>0.20799999999999999</c:v>
                </c:pt>
                <c:pt idx="7">
                  <c:v>0.223</c:v>
                </c:pt>
                <c:pt idx="8">
                  <c:v>0.23400000000000001</c:v>
                </c:pt>
                <c:pt idx="9">
                  <c:v>0.27</c:v>
                </c:pt>
                <c:pt idx="10">
                  <c:v>0.27900000000000003</c:v>
                </c:pt>
                <c:pt idx="11">
                  <c:v>0.29899999999999999</c:v>
                </c:pt>
                <c:pt idx="12">
                  <c:v>0.312</c:v>
                </c:pt>
                <c:pt idx="13">
                  <c:v>0.32300000000000001</c:v>
                </c:pt>
                <c:pt idx="14">
                  <c:v>0.35099999999999998</c:v>
                </c:pt>
                <c:pt idx="15">
                  <c:v>0.36299999999999999</c:v>
                </c:pt>
                <c:pt idx="16">
                  <c:v>0.376</c:v>
                </c:pt>
                <c:pt idx="17">
                  <c:v>0.38300000000000001</c:v>
                </c:pt>
                <c:pt idx="18">
                  <c:v>0.38600000000000001</c:v>
                </c:pt>
                <c:pt idx="19">
                  <c:v>0.41399999999999998</c:v>
                </c:pt>
                <c:pt idx="20">
                  <c:v>0.42799999999999999</c:v>
                </c:pt>
                <c:pt idx="21">
                  <c:v>0.44</c:v>
                </c:pt>
                <c:pt idx="22">
                  <c:v>0.443</c:v>
                </c:pt>
                <c:pt idx="23">
                  <c:v>0.44700000000000001</c:v>
                </c:pt>
                <c:pt idx="24">
                  <c:v>0.47699999999999998</c:v>
                </c:pt>
                <c:pt idx="25">
                  <c:v>0.48299999999999998</c:v>
                </c:pt>
                <c:pt idx="26">
                  <c:v>0.497</c:v>
                </c:pt>
                <c:pt idx="27">
                  <c:v>0.49199999999999999</c:v>
                </c:pt>
                <c:pt idx="28">
                  <c:v>0.495</c:v>
                </c:pt>
                <c:pt idx="29">
                  <c:v>0.51800000000000002</c:v>
                </c:pt>
                <c:pt idx="30">
                  <c:v>0.51900000000000002</c:v>
                </c:pt>
                <c:pt idx="31">
                  <c:v>0.53100000000000003</c:v>
                </c:pt>
                <c:pt idx="32">
                  <c:v>0.52900000000000003</c:v>
                </c:pt>
                <c:pt idx="33">
                  <c:v>0.56399999999999995</c:v>
                </c:pt>
                <c:pt idx="34">
                  <c:v>0.52700000000000002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'G9'!$F$4</c:f>
              <c:strCache>
                <c:ptCount val="1"/>
                <c:pt idx="0">
                  <c:v>IC haut dip inf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'G9'!$A$5:$A$39</c:f>
              <c:numCache>
                <c:formatCode>General</c:formatCode>
                <c:ptCount val="3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54</c:v>
                </c:pt>
                <c:pt idx="29">
                  <c:v>55</c:v>
                </c:pt>
                <c:pt idx="30">
                  <c:v>56</c:v>
                </c:pt>
                <c:pt idx="31">
                  <c:v>57</c:v>
                </c:pt>
                <c:pt idx="32">
                  <c:v>58</c:v>
                </c:pt>
                <c:pt idx="33">
                  <c:v>59</c:v>
                </c:pt>
                <c:pt idx="34">
                  <c:v>60</c:v>
                </c:pt>
              </c:numCache>
            </c:numRef>
          </c:cat>
          <c:val>
            <c:numRef>
              <c:f>'G9'!$F$5:$F$39</c:f>
              <c:numCache>
                <c:formatCode>General</c:formatCode>
                <c:ptCount val="35"/>
                <c:pt idx="0">
                  <c:v>0.1094</c:v>
                </c:pt>
                <c:pt idx="1">
                  <c:v>0.1135</c:v>
                </c:pt>
                <c:pt idx="2">
                  <c:v>0.13</c:v>
                </c:pt>
                <c:pt idx="3">
                  <c:v>0.14860000000000001</c:v>
                </c:pt>
                <c:pt idx="4">
                  <c:v>0.22059999999999999</c:v>
                </c:pt>
                <c:pt idx="5">
                  <c:v>0.2344</c:v>
                </c:pt>
                <c:pt idx="6">
                  <c:v>0.24540000000000001</c:v>
                </c:pt>
                <c:pt idx="7">
                  <c:v>0.24480000000000002</c:v>
                </c:pt>
                <c:pt idx="8">
                  <c:v>0.25700000000000001</c:v>
                </c:pt>
                <c:pt idx="9">
                  <c:v>0.31720000000000004</c:v>
                </c:pt>
                <c:pt idx="10">
                  <c:v>0.32100000000000001</c:v>
                </c:pt>
                <c:pt idx="11">
                  <c:v>0.3352</c:v>
                </c:pt>
                <c:pt idx="12">
                  <c:v>0.33279999999999998</c:v>
                </c:pt>
                <c:pt idx="13">
                  <c:v>0.34600000000000003</c:v>
                </c:pt>
                <c:pt idx="14">
                  <c:v>0.3982</c:v>
                </c:pt>
                <c:pt idx="15">
                  <c:v>0.40499999999999997</c:v>
                </c:pt>
                <c:pt idx="16">
                  <c:v>0.41160000000000002</c:v>
                </c:pt>
                <c:pt idx="17">
                  <c:v>0.40439999999999998</c:v>
                </c:pt>
                <c:pt idx="18">
                  <c:v>0.41020000000000001</c:v>
                </c:pt>
                <c:pt idx="19">
                  <c:v>0.4622</c:v>
                </c:pt>
                <c:pt idx="20">
                  <c:v>0.47099999999999997</c:v>
                </c:pt>
                <c:pt idx="21">
                  <c:v>0.47620000000000001</c:v>
                </c:pt>
                <c:pt idx="22">
                  <c:v>0.4652</c:v>
                </c:pt>
                <c:pt idx="23">
                  <c:v>0.47239999999999999</c:v>
                </c:pt>
                <c:pt idx="24">
                  <c:v>0.52639999999999998</c:v>
                </c:pt>
                <c:pt idx="25">
                  <c:v>0.52700000000000002</c:v>
                </c:pt>
                <c:pt idx="26">
                  <c:v>0.53420000000000001</c:v>
                </c:pt>
                <c:pt idx="27">
                  <c:v>0.51480000000000004</c:v>
                </c:pt>
                <c:pt idx="28">
                  <c:v>0.52180000000000004</c:v>
                </c:pt>
                <c:pt idx="29">
                  <c:v>0.56820000000000004</c:v>
                </c:pt>
                <c:pt idx="30">
                  <c:v>0.56120000000000003</c:v>
                </c:pt>
                <c:pt idx="31">
                  <c:v>0.56159999999999999</c:v>
                </c:pt>
                <c:pt idx="32">
                  <c:v>0.55420000000000003</c:v>
                </c:pt>
                <c:pt idx="33">
                  <c:v>0.6107999999999999</c:v>
                </c:pt>
                <c:pt idx="34">
                  <c:v>0.56600000000000006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'G9'!$G$4</c:f>
              <c:strCache>
                <c:ptCount val="1"/>
                <c:pt idx="0">
                  <c:v>IC bas dip inf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'G9'!$A$5:$A$39</c:f>
              <c:numCache>
                <c:formatCode>General</c:formatCode>
                <c:ptCount val="3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54</c:v>
                </c:pt>
                <c:pt idx="29">
                  <c:v>55</c:v>
                </c:pt>
                <c:pt idx="30">
                  <c:v>56</c:v>
                </c:pt>
                <c:pt idx="31">
                  <c:v>57</c:v>
                </c:pt>
                <c:pt idx="32">
                  <c:v>58</c:v>
                </c:pt>
                <c:pt idx="33">
                  <c:v>59</c:v>
                </c:pt>
                <c:pt idx="34">
                  <c:v>60</c:v>
                </c:pt>
              </c:numCache>
            </c:numRef>
          </c:cat>
          <c:val>
            <c:numRef>
              <c:f>'G9'!$G$5:$G$39</c:f>
              <c:numCache>
                <c:formatCode>General</c:formatCode>
                <c:ptCount val="35"/>
                <c:pt idx="0">
                  <c:v>1.2200000000000003E-2</c:v>
                </c:pt>
                <c:pt idx="1">
                  <c:v>3.7900000000000003E-2</c:v>
                </c:pt>
                <c:pt idx="2">
                  <c:v>8.3999999999999991E-2</c:v>
                </c:pt>
                <c:pt idx="3">
                  <c:v>0.1014</c:v>
                </c:pt>
                <c:pt idx="4">
                  <c:v>0.12539999999999998</c:v>
                </c:pt>
                <c:pt idx="5">
                  <c:v>0.14960000000000001</c:v>
                </c:pt>
                <c:pt idx="6">
                  <c:v>0.17059999999999997</c:v>
                </c:pt>
                <c:pt idx="7">
                  <c:v>0.20119999999999999</c:v>
                </c:pt>
                <c:pt idx="8">
                  <c:v>0.21100000000000002</c:v>
                </c:pt>
                <c:pt idx="9">
                  <c:v>0.22280000000000003</c:v>
                </c:pt>
                <c:pt idx="10">
                  <c:v>0.23700000000000002</c:v>
                </c:pt>
                <c:pt idx="11">
                  <c:v>0.26279999999999998</c:v>
                </c:pt>
                <c:pt idx="12">
                  <c:v>0.29120000000000001</c:v>
                </c:pt>
                <c:pt idx="13">
                  <c:v>0.3</c:v>
                </c:pt>
                <c:pt idx="14">
                  <c:v>0.30379999999999996</c:v>
                </c:pt>
                <c:pt idx="15">
                  <c:v>0.32100000000000001</c:v>
                </c:pt>
                <c:pt idx="16">
                  <c:v>0.34039999999999998</c:v>
                </c:pt>
                <c:pt idx="17">
                  <c:v>0.36160000000000003</c:v>
                </c:pt>
                <c:pt idx="18">
                  <c:v>0.36180000000000001</c:v>
                </c:pt>
                <c:pt idx="19">
                  <c:v>0.36579999999999996</c:v>
                </c:pt>
                <c:pt idx="20">
                  <c:v>0.38500000000000001</c:v>
                </c:pt>
                <c:pt idx="21">
                  <c:v>0.40379999999999999</c:v>
                </c:pt>
                <c:pt idx="22">
                  <c:v>0.42080000000000001</c:v>
                </c:pt>
                <c:pt idx="23">
                  <c:v>0.42160000000000003</c:v>
                </c:pt>
                <c:pt idx="24">
                  <c:v>0.42759999999999998</c:v>
                </c:pt>
                <c:pt idx="25">
                  <c:v>0.439</c:v>
                </c:pt>
                <c:pt idx="26">
                  <c:v>0.45979999999999999</c:v>
                </c:pt>
                <c:pt idx="27">
                  <c:v>0.46920000000000001</c:v>
                </c:pt>
                <c:pt idx="28">
                  <c:v>0.46820000000000001</c:v>
                </c:pt>
                <c:pt idx="29">
                  <c:v>0.46779999999999999</c:v>
                </c:pt>
                <c:pt idx="30">
                  <c:v>0.4768</c:v>
                </c:pt>
                <c:pt idx="31">
                  <c:v>0.50040000000000007</c:v>
                </c:pt>
                <c:pt idx="32">
                  <c:v>0.50380000000000003</c:v>
                </c:pt>
                <c:pt idx="33">
                  <c:v>0.51719999999999999</c:v>
                </c:pt>
                <c:pt idx="34">
                  <c:v>0.48800000000000004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14688"/>
        <c:axId val="106520960"/>
      </c:lineChart>
      <c:catAx>
        <c:axId val="10651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Âge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65209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6520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Log(Euros)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6514688"/>
        <c:crosses val="autoZero"/>
        <c:crossBetween val="between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7447986340417121"/>
          <c:y val="0.49093613298337707"/>
          <c:w val="0.29853907374481414"/>
          <c:h val="0.24556350910681618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'G10 '!$B$4</c:f>
              <c:strCache>
                <c:ptCount val="1"/>
                <c:pt idx="0">
                  <c:v>1970-1974</c:v>
                </c:pt>
              </c:strCache>
            </c:strRef>
          </c:tx>
          <c:marker>
            <c:symbol val="none"/>
          </c:marker>
          <c:cat>
            <c:numRef>
              <c:f>'G10 '!$A$5:$A$50</c:f>
              <c:numCache>
                <c:formatCode>General</c:formatCode>
                <c:ptCount val="4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</c:numCache>
            </c:numRef>
          </c:cat>
          <c:val>
            <c:numRef>
              <c:f>'G10 '!$B$5:$B$50</c:f>
              <c:numCache>
                <c:formatCode>0%</c:formatCode>
                <c:ptCount val="46"/>
                <c:pt idx="0">
                  <c:v>0.85873040013709201</c:v>
                </c:pt>
                <c:pt idx="1">
                  <c:v>0.85824583075972805</c:v>
                </c:pt>
                <c:pt idx="2">
                  <c:v>0.86343069978679698</c:v>
                </c:pt>
                <c:pt idx="3">
                  <c:v>0.89479296250222096</c:v>
                </c:pt>
                <c:pt idx="4">
                  <c:v>0.90989712664065303</c:v>
                </c:pt>
                <c:pt idx="5">
                  <c:v>0.90271216097987705</c:v>
                </c:pt>
                <c:pt idx="6">
                  <c:v>0.934179222839017</c:v>
                </c:pt>
                <c:pt idx="7">
                  <c:v>0.93052592523884603</c:v>
                </c:pt>
                <c:pt idx="8">
                  <c:v>0.92536014695929603</c:v>
                </c:pt>
                <c:pt idx="9">
                  <c:v>0.93457001713882404</c:v>
                </c:pt>
                <c:pt idx="10">
                  <c:v>0.93815915627996205</c:v>
                </c:pt>
                <c:pt idx="11">
                  <c:v>0.94268388106416301</c:v>
                </c:pt>
                <c:pt idx="12">
                  <c:v>0.92828357595196997</c:v>
                </c:pt>
                <c:pt idx="13">
                  <c:v>0.92355150214592296</c:v>
                </c:pt>
                <c:pt idx="14">
                  <c:v>0.93541902249026299</c:v>
                </c:pt>
                <c:pt idx="15">
                  <c:v>0.932822811605031</c:v>
                </c:pt>
                <c:pt idx="16">
                  <c:v>0.89268867924528295</c:v>
                </c:pt>
                <c:pt idx="17">
                  <c:v>0.87000123046634703</c:v>
                </c:pt>
                <c:pt idx="18">
                  <c:v>0.87176317903714196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'G10 '!$C$4</c:f>
              <c:strCache>
                <c:ptCount val="1"/>
                <c:pt idx="0">
                  <c:v>1965-1969</c:v>
                </c:pt>
              </c:strCache>
            </c:strRef>
          </c:tx>
          <c:marker>
            <c:symbol val="none"/>
          </c:marker>
          <c:cat>
            <c:numRef>
              <c:f>'G10 '!$A$5:$A$50</c:f>
              <c:numCache>
                <c:formatCode>General</c:formatCode>
                <c:ptCount val="4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</c:numCache>
            </c:numRef>
          </c:cat>
          <c:val>
            <c:numRef>
              <c:f>'G10 '!$C$5:$C$50</c:f>
              <c:numCache>
                <c:formatCode>0%</c:formatCode>
                <c:ptCount val="46"/>
                <c:pt idx="0">
                  <c:v>0.88357400722021695</c:v>
                </c:pt>
                <c:pt idx="1">
                  <c:v>0.89169337469316101</c:v>
                </c:pt>
                <c:pt idx="2">
                  <c:v>0.86486866135139995</c:v>
                </c:pt>
                <c:pt idx="3">
                  <c:v>0.87491803278688496</c:v>
                </c:pt>
                <c:pt idx="4">
                  <c:v>0.87746135069161901</c:v>
                </c:pt>
                <c:pt idx="5">
                  <c:v>0.87537789721195802</c:v>
                </c:pt>
                <c:pt idx="6">
                  <c:v>0.89116560295599601</c:v>
                </c:pt>
                <c:pt idx="7">
                  <c:v>0.89145728643216104</c:v>
                </c:pt>
                <c:pt idx="8">
                  <c:v>0.90965528508413696</c:v>
                </c:pt>
                <c:pt idx="9">
                  <c:v>0.91711051930759002</c:v>
                </c:pt>
                <c:pt idx="10">
                  <c:v>0.91898691714189895</c:v>
                </c:pt>
                <c:pt idx="11">
                  <c:v>0.94651119748288004</c:v>
                </c:pt>
                <c:pt idx="12">
                  <c:v>0.92912665752171897</c:v>
                </c:pt>
                <c:pt idx="13">
                  <c:v>0.93317713214620401</c:v>
                </c:pt>
                <c:pt idx="14">
                  <c:v>0.93866741009199905</c:v>
                </c:pt>
                <c:pt idx="15">
                  <c:v>0.939681370291924</c:v>
                </c:pt>
                <c:pt idx="16">
                  <c:v>0.94939422180801503</c:v>
                </c:pt>
                <c:pt idx="17">
                  <c:v>0.933018124507486</c:v>
                </c:pt>
                <c:pt idx="18">
                  <c:v>0.93220787818603101</c:v>
                </c:pt>
                <c:pt idx="19">
                  <c:v>0.93786853702439299</c:v>
                </c:pt>
                <c:pt idx="20">
                  <c:v>0.936647355634461</c:v>
                </c:pt>
                <c:pt idx="21">
                  <c:v>0.88693499238191997</c:v>
                </c:pt>
                <c:pt idx="22">
                  <c:v>0.86037226234513497</c:v>
                </c:pt>
                <c:pt idx="23">
                  <c:v>0.85323690245193196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'G10 '!$D$4</c:f>
              <c:strCache>
                <c:ptCount val="1"/>
                <c:pt idx="0">
                  <c:v>1960-1964</c:v>
                </c:pt>
              </c:strCache>
            </c:strRef>
          </c:tx>
          <c:marker>
            <c:symbol val="none"/>
          </c:marker>
          <c:cat>
            <c:numRef>
              <c:f>'G10 '!$A$5:$A$50</c:f>
              <c:numCache>
                <c:formatCode>General</c:formatCode>
                <c:ptCount val="4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</c:numCache>
            </c:numRef>
          </c:cat>
          <c:val>
            <c:numRef>
              <c:f>'G10 '!$D$5:$D$50</c:f>
              <c:numCache>
                <c:formatCode>0%</c:formatCode>
                <c:ptCount val="46"/>
                <c:pt idx="3">
                  <c:v>0.90878206217088497</c:v>
                </c:pt>
                <c:pt idx="4">
                  <c:v>0.91963241436925602</c:v>
                </c:pt>
                <c:pt idx="5">
                  <c:v>0.90770241418952202</c:v>
                </c:pt>
                <c:pt idx="6">
                  <c:v>0.90357868416940101</c:v>
                </c:pt>
                <c:pt idx="7">
                  <c:v>0.89408755829697595</c:v>
                </c:pt>
                <c:pt idx="8">
                  <c:v>0.91064150943396205</c:v>
                </c:pt>
                <c:pt idx="9">
                  <c:v>0.90456745311554798</c:v>
                </c:pt>
                <c:pt idx="10">
                  <c:v>0.90127885215221504</c:v>
                </c:pt>
                <c:pt idx="11">
                  <c:v>0.90826407401599496</c:v>
                </c:pt>
                <c:pt idx="12">
                  <c:v>0.90500236705065495</c:v>
                </c:pt>
                <c:pt idx="13">
                  <c:v>0.91556344849854698</c:v>
                </c:pt>
                <c:pt idx="14">
                  <c:v>0.92533377286962304</c:v>
                </c:pt>
                <c:pt idx="15">
                  <c:v>0.92086822765339305</c:v>
                </c:pt>
                <c:pt idx="16">
                  <c:v>0.94857195334741495</c:v>
                </c:pt>
                <c:pt idx="17">
                  <c:v>0.94077549575070796</c:v>
                </c:pt>
                <c:pt idx="18">
                  <c:v>0.94313529251205497</c:v>
                </c:pt>
                <c:pt idx="19">
                  <c:v>0.93931150923928297</c:v>
                </c:pt>
                <c:pt idx="20">
                  <c:v>0.94604801726463394</c:v>
                </c:pt>
                <c:pt idx="21">
                  <c:v>0.95202088396795403</c:v>
                </c:pt>
                <c:pt idx="22">
                  <c:v>0.94543280011959896</c:v>
                </c:pt>
                <c:pt idx="23">
                  <c:v>0.94341641490433004</c:v>
                </c:pt>
                <c:pt idx="24">
                  <c:v>0.94527363184079605</c:v>
                </c:pt>
                <c:pt idx="25">
                  <c:v>0.93975159117592499</c:v>
                </c:pt>
                <c:pt idx="26">
                  <c:v>0.87482508586693797</c:v>
                </c:pt>
                <c:pt idx="27">
                  <c:v>0.85238372093023296</c:v>
                </c:pt>
                <c:pt idx="28">
                  <c:v>0.84168926325506299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'G10 '!$E$4</c:f>
              <c:strCache>
                <c:ptCount val="1"/>
                <c:pt idx="0">
                  <c:v>1955-1959</c:v>
                </c:pt>
              </c:strCache>
            </c:strRef>
          </c:tx>
          <c:marker>
            <c:symbol val="none"/>
          </c:marker>
          <c:cat>
            <c:numRef>
              <c:f>'G10 '!$A$5:$A$50</c:f>
              <c:numCache>
                <c:formatCode>General</c:formatCode>
                <c:ptCount val="4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</c:numCache>
            </c:numRef>
          </c:cat>
          <c:val>
            <c:numRef>
              <c:f>'G10 '!$E$5:$E$50</c:f>
              <c:numCache>
                <c:formatCode>0%</c:formatCode>
                <c:ptCount val="46"/>
                <c:pt idx="8">
                  <c:v>0.93350427350427301</c:v>
                </c:pt>
                <c:pt idx="9">
                  <c:v>0.92919745660766495</c:v>
                </c:pt>
                <c:pt idx="10">
                  <c:v>0.92034210967633701</c:v>
                </c:pt>
                <c:pt idx="11">
                  <c:v>0.90818394388152801</c:v>
                </c:pt>
                <c:pt idx="12">
                  <c:v>0.90173147023086297</c:v>
                </c:pt>
                <c:pt idx="13">
                  <c:v>0.90828084191119995</c:v>
                </c:pt>
                <c:pt idx="14">
                  <c:v>0.90880121396054603</c:v>
                </c:pt>
                <c:pt idx="15">
                  <c:v>0.904143862392494</c:v>
                </c:pt>
                <c:pt idx="16">
                  <c:v>0.90203442879499196</c:v>
                </c:pt>
                <c:pt idx="17">
                  <c:v>0.907770863251955</c:v>
                </c:pt>
                <c:pt idx="18">
                  <c:v>0.91258405379442797</c:v>
                </c:pt>
                <c:pt idx="19">
                  <c:v>0.92239946826188102</c:v>
                </c:pt>
                <c:pt idx="20">
                  <c:v>0.91361788617886197</c:v>
                </c:pt>
                <c:pt idx="21">
                  <c:v>0.95015837525619495</c:v>
                </c:pt>
                <c:pt idx="22">
                  <c:v>0.95266765468692105</c:v>
                </c:pt>
                <c:pt idx="23">
                  <c:v>0.94945782025363001</c:v>
                </c:pt>
                <c:pt idx="24">
                  <c:v>0.950589344648751</c:v>
                </c:pt>
                <c:pt idx="25">
                  <c:v>0.95190895741556503</c:v>
                </c:pt>
                <c:pt idx="26">
                  <c:v>0.95198135198135203</c:v>
                </c:pt>
                <c:pt idx="27">
                  <c:v>0.92150385401919099</c:v>
                </c:pt>
                <c:pt idx="28">
                  <c:v>0.89802376646861304</c:v>
                </c:pt>
                <c:pt idx="29">
                  <c:v>0.87287777173584702</c:v>
                </c:pt>
                <c:pt idx="30">
                  <c:v>0.83746656941405295</c:v>
                </c:pt>
                <c:pt idx="31">
                  <c:v>0.78664759799779005</c:v>
                </c:pt>
                <c:pt idx="32">
                  <c:v>0.74116660677925505</c:v>
                </c:pt>
                <c:pt idx="33">
                  <c:v>0.69788118468910598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'G10 '!$F$4</c:f>
              <c:strCache>
                <c:ptCount val="1"/>
                <c:pt idx="0">
                  <c:v>1950-1954</c:v>
                </c:pt>
              </c:strCache>
            </c:strRef>
          </c:tx>
          <c:marker>
            <c:symbol val="none"/>
          </c:marker>
          <c:cat>
            <c:numRef>
              <c:f>'G10 '!$A$5:$A$50</c:f>
              <c:numCache>
                <c:formatCode>General</c:formatCode>
                <c:ptCount val="4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</c:numCache>
            </c:numRef>
          </c:cat>
          <c:val>
            <c:numRef>
              <c:f>'G10 '!$F$5:$F$50</c:f>
              <c:numCache>
                <c:formatCode>0%</c:formatCode>
                <c:ptCount val="46"/>
                <c:pt idx="13">
                  <c:v>0.93485770685968095</c:v>
                </c:pt>
                <c:pt idx="14">
                  <c:v>0.93785586464942206</c:v>
                </c:pt>
                <c:pt idx="15">
                  <c:v>0.92867264997638199</c:v>
                </c:pt>
                <c:pt idx="16">
                  <c:v>0.918069753457607</c:v>
                </c:pt>
                <c:pt idx="17">
                  <c:v>0.905167264038232</c:v>
                </c:pt>
                <c:pt idx="18">
                  <c:v>0.90577737447065898</c:v>
                </c:pt>
                <c:pt idx="19">
                  <c:v>0.90602999693908803</c:v>
                </c:pt>
                <c:pt idx="20">
                  <c:v>0.89721526908635796</c:v>
                </c:pt>
                <c:pt idx="21">
                  <c:v>0.90245457443417298</c:v>
                </c:pt>
                <c:pt idx="22">
                  <c:v>0.89535069499920095</c:v>
                </c:pt>
                <c:pt idx="23">
                  <c:v>0.90181702263308905</c:v>
                </c:pt>
                <c:pt idx="24">
                  <c:v>0.90821895154622101</c:v>
                </c:pt>
                <c:pt idx="25">
                  <c:v>0.89280192406802905</c:v>
                </c:pt>
                <c:pt idx="26">
                  <c:v>0.951001821493625</c:v>
                </c:pt>
                <c:pt idx="27">
                  <c:v>0.91739288307915801</c:v>
                </c:pt>
                <c:pt idx="28">
                  <c:v>0.88668267454746996</c:v>
                </c:pt>
                <c:pt idx="29">
                  <c:v>0.84183912351343804</c:v>
                </c:pt>
                <c:pt idx="30">
                  <c:v>0.787900547527152</c:v>
                </c:pt>
                <c:pt idx="31">
                  <c:v>0.70815863032844195</c:v>
                </c:pt>
                <c:pt idx="32">
                  <c:v>0.65527616591446403</c:v>
                </c:pt>
                <c:pt idx="33">
                  <c:v>0.59523957106551795</c:v>
                </c:pt>
                <c:pt idx="34">
                  <c:v>0.52885914282205604</c:v>
                </c:pt>
                <c:pt idx="35">
                  <c:v>0.480577626434607</c:v>
                </c:pt>
                <c:pt idx="36">
                  <c:v>0.37925203252032502</c:v>
                </c:pt>
                <c:pt idx="37">
                  <c:v>0.29508494045100098</c:v>
                </c:pt>
                <c:pt idx="38">
                  <c:v>0.23466714302727201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'G10 '!$G$4</c:f>
              <c:strCache>
                <c:ptCount val="1"/>
                <c:pt idx="0">
                  <c:v>1945-1949</c:v>
                </c:pt>
              </c:strCache>
            </c:strRef>
          </c:tx>
          <c:marker>
            <c:symbol val="none"/>
          </c:marker>
          <c:cat>
            <c:numRef>
              <c:f>'G10 '!$A$5:$A$50</c:f>
              <c:numCache>
                <c:formatCode>General</c:formatCode>
                <c:ptCount val="4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</c:numCache>
            </c:numRef>
          </c:cat>
          <c:val>
            <c:numRef>
              <c:f>'G10 '!$G$5:$G$50</c:f>
              <c:numCache>
                <c:formatCode>0%</c:formatCode>
                <c:ptCount val="46"/>
                <c:pt idx="18">
                  <c:v>0.92980979633058403</c:v>
                </c:pt>
                <c:pt idx="19">
                  <c:v>0.929606272370888</c:v>
                </c:pt>
                <c:pt idx="20">
                  <c:v>0.92964990874398501</c:v>
                </c:pt>
                <c:pt idx="21">
                  <c:v>0.90988835725677797</c:v>
                </c:pt>
                <c:pt idx="22">
                  <c:v>0.89578163771712205</c:v>
                </c:pt>
                <c:pt idx="23">
                  <c:v>0.89628681177976999</c:v>
                </c:pt>
                <c:pt idx="24">
                  <c:v>0.88765149033737301</c:v>
                </c:pt>
                <c:pt idx="25">
                  <c:v>0.88963660834454905</c:v>
                </c:pt>
                <c:pt idx="26">
                  <c:v>0.87525423728813601</c:v>
                </c:pt>
                <c:pt idx="27">
                  <c:v>0.85839072736435396</c:v>
                </c:pt>
                <c:pt idx="28">
                  <c:v>0.84822039698836404</c:v>
                </c:pt>
                <c:pt idx="29">
                  <c:v>0.82984339257434503</c:v>
                </c:pt>
                <c:pt idx="30">
                  <c:v>0.79571085228323202</c:v>
                </c:pt>
                <c:pt idx="31">
                  <c:v>0.71754007687259802</c:v>
                </c:pt>
                <c:pt idx="32">
                  <c:v>0.62942254812098997</c:v>
                </c:pt>
                <c:pt idx="33">
                  <c:v>0.54204660587639297</c:v>
                </c:pt>
                <c:pt idx="34">
                  <c:v>0.44051596139569399</c:v>
                </c:pt>
                <c:pt idx="35">
                  <c:v>0.36563154539659398</c:v>
                </c:pt>
                <c:pt idx="36">
                  <c:v>0.29075049972742101</c:v>
                </c:pt>
                <c:pt idx="37">
                  <c:v>0.21752714207607601</c:v>
                </c:pt>
                <c:pt idx="38">
                  <c:v>0.164027741428945</c:v>
                </c:pt>
                <c:pt idx="39">
                  <c:v>0.143793790576589</c:v>
                </c:pt>
                <c:pt idx="40">
                  <c:v>0.129585326953748</c:v>
                </c:pt>
                <c:pt idx="41">
                  <c:v>0.100499331879879</c:v>
                </c:pt>
                <c:pt idx="42">
                  <c:v>7.7413295767089302E-2</c:v>
                </c:pt>
                <c:pt idx="43">
                  <c:v>6.3862718707940802E-2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'G10 '!$H$4</c:f>
              <c:strCache>
                <c:ptCount val="1"/>
                <c:pt idx="0">
                  <c:v>1940-1944</c:v>
                </c:pt>
              </c:strCache>
            </c:strRef>
          </c:tx>
          <c:marker>
            <c:symbol val="none"/>
          </c:marker>
          <c:cat>
            <c:numRef>
              <c:f>'G10 '!$A$5:$A$50</c:f>
              <c:numCache>
                <c:formatCode>General</c:formatCode>
                <c:ptCount val="4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</c:numCache>
            </c:numRef>
          </c:cat>
          <c:val>
            <c:numRef>
              <c:f>'G10 '!$H$5:$H$50</c:f>
              <c:numCache>
                <c:formatCode>0%</c:formatCode>
                <c:ptCount val="46"/>
                <c:pt idx="23">
                  <c:v>0.92383292383292404</c:v>
                </c:pt>
                <c:pt idx="24">
                  <c:v>0.91022133797562799</c:v>
                </c:pt>
                <c:pt idx="25">
                  <c:v>0.89260775343125498</c:v>
                </c:pt>
                <c:pt idx="26">
                  <c:v>0.87810014038371598</c:v>
                </c:pt>
                <c:pt idx="27">
                  <c:v>0.85615966964900203</c:v>
                </c:pt>
                <c:pt idx="28">
                  <c:v>0.84224903255178696</c:v>
                </c:pt>
                <c:pt idx="29">
                  <c:v>0.81539541413196104</c:v>
                </c:pt>
                <c:pt idx="30">
                  <c:v>0.76932425862907206</c:v>
                </c:pt>
                <c:pt idx="31">
                  <c:v>0.71226063168366105</c:v>
                </c:pt>
                <c:pt idx="32">
                  <c:v>0.63346713497240303</c:v>
                </c:pt>
                <c:pt idx="33">
                  <c:v>0.52741976244629796</c:v>
                </c:pt>
                <c:pt idx="34">
                  <c:v>0.43467078189300401</c:v>
                </c:pt>
                <c:pt idx="35">
                  <c:v>0.35081707959936698</c:v>
                </c:pt>
                <c:pt idx="36">
                  <c:v>0.26122285866524603</c:v>
                </c:pt>
                <c:pt idx="37">
                  <c:v>0.17988262590418999</c:v>
                </c:pt>
                <c:pt idx="38">
                  <c:v>0.12463445202618</c:v>
                </c:pt>
                <c:pt idx="39">
                  <c:v>9.6219931271477696E-2</c:v>
                </c:pt>
                <c:pt idx="40">
                  <c:v>7.4892395982783397E-2</c:v>
                </c:pt>
                <c:pt idx="41">
                  <c:v>6.0868331441543702E-2</c:v>
                </c:pt>
                <c:pt idx="42">
                  <c:v>4.7829628767601502E-2</c:v>
                </c:pt>
                <c:pt idx="43">
                  <c:v>4.4237282884462499E-2</c:v>
                </c:pt>
                <c:pt idx="44">
                  <c:v>5.0933248971844397E-2</c:v>
                </c:pt>
                <c:pt idx="45">
                  <c:v>3.8664914326960002E-2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91680"/>
        <c:axId val="97997952"/>
      </c:lineChart>
      <c:catAx>
        <c:axId val="9799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Âge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79979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799795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991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13</xdr:row>
      <xdr:rowOff>23812</xdr:rowOff>
    </xdr:from>
    <xdr:to>
      <xdr:col>14</xdr:col>
      <xdr:colOff>9525</xdr:colOff>
      <xdr:row>27</xdr:row>
      <xdr:rowOff>100012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161925</xdr:rowOff>
    </xdr:from>
    <xdr:to>
      <xdr:col>8</xdr:col>
      <xdr:colOff>295274</xdr:colOff>
      <xdr:row>27</xdr:row>
      <xdr:rowOff>54610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425"/>
          <a:ext cx="6391274" cy="4845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8</xdr:row>
      <xdr:rowOff>114300</xdr:rowOff>
    </xdr:from>
    <xdr:to>
      <xdr:col>15</xdr:col>
      <xdr:colOff>542925</xdr:colOff>
      <xdr:row>27</xdr:row>
      <xdr:rowOff>100012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3</xdr:row>
      <xdr:rowOff>180975</xdr:rowOff>
    </xdr:from>
    <xdr:to>
      <xdr:col>16</xdr:col>
      <xdr:colOff>657225</xdr:colOff>
      <xdr:row>23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5</xdr:row>
      <xdr:rowOff>180975</xdr:rowOff>
    </xdr:from>
    <xdr:to>
      <xdr:col>16</xdr:col>
      <xdr:colOff>104774</xdr:colOff>
      <xdr:row>23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3</xdr:row>
      <xdr:rowOff>123824</xdr:rowOff>
    </xdr:from>
    <xdr:to>
      <xdr:col>9</xdr:col>
      <xdr:colOff>66674</xdr:colOff>
      <xdr:row>27</xdr:row>
      <xdr:rowOff>38099</xdr:rowOff>
    </xdr:to>
    <xdr:pic>
      <xdr:nvPicPr>
        <xdr:cNvPr id="2" name="Imag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49" y="695324"/>
          <a:ext cx="6753225" cy="4486275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stats.oecd.org/OECDStat_Metadata/ShowMetadata.ashx?Dataset=EAG_NEAC&amp;ShowOnWeb=true&amp;Lang=en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tabSelected="1" workbookViewId="0">
      <selection activeCell="B27" sqref="B27"/>
    </sheetView>
  </sheetViews>
  <sheetFormatPr baseColWidth="10" defaultRowHeight="15"/>
  <cols>
    <col min="1" max="1" width="11.42578125" style="31"/>
    <col min="2" max="2" width="121.28515625" customWidth="1"/>
  </cols>
  <sheetData>
    <row r="3" spans="1:6">
      <c r="A3" s="43" t="s">
        <v>189</v>
      </c>
      <c r="B3" s="50" t="s">
        <v>188</v>
      </c>
      <c r="C3" s="50" t="s">
        <v>154</v>
      </c>
    </row>
    <row r="5" spans="1:6">
      <c r="A5" s="48" t="s">
        <v>152</v>
      </c>
      <c r="B5" s="48" t="s">
        <v>10</v>
      </c>
      <c r="C5" s="48" t="s">
        <v>155</v>
      </c>
      <c r="D5" s="48"/>
      <c r="E5" s="48"/>
      <c r="F5" s="48"/>
    </row>
    <row r="6" spans="1:6" s="31" customFormat="1">
      <c r="A6" s="48" t="s">
        <v>151</v>
      </c>
      <c r="B6" s="48" t="s">
        <v>11</v>
      </c>
      <c r="C6" s="48" t="s">
        <v>155</v>
      </c>
      <c r="D6" s="48"/>
      <c r="E6" s="48"/>
      <c r="F6" s="48"/>
    </row>
    <row r="7" spans="1:6">
      <c r="A7" s="48" t="s">
        <v>153</v>
      </c>
      <c r="B7" s="48" t="s">
        <v>18</v>
      </c>
      <c r="C7" s="48" t="s">
        <v>155</v>
      </c>
      <c r="D7" s="48"/>
      <c r="E7" s="48"/>
      <c r="F7" s="48"/>
    </row>
    <row r="8" spans="1:6">
      <c r="A8" s="48" t="s">
        <v>159</v>
      </c>
      <c r="B8" s="48" t="s">
        <v>12</v>
      </c>
      <c r="C8" s="48" t="s">
        <v>155</v>
      </c>
      <c r="D8" s="48"/>
      <c r="E8" s="48"/>
      <c r="F8" s="48"/>
    </row>
    <row r="9" spans="1:6">
      <c r="A9" s="48" t="s">
        <v>160</v>
      </c>
      <c r="B9" s="48" t="s">
        <v>16</v>
      </c>
      <c r="C9" s="48" t="s">
        <v>155</v>
      </c>
      <c r="D9" s="48"/>
      <c r="E9" s="48"/>
      <c r="F9" s="48"/>
    </row>
    <row r="10" spans="1:6">
      <c r="A10" s="48" t="s">
        <v>161</v>
      </c>
      <c r="B10" s="48" t="s">
        <v>19</v>
      </c>
      <c r="C10" s="48" t="s">
        <v>155</v>
      </c>
      <c r="D10" s="48"/>
      <c r="E10" s="48"/>
      <c r="F10" s="48"/>
    </row>
    <row r="11" spans="1:6">
      <c r="A11" s="48" t="s">
        <v>162</v>
      </c>
      <c r="B11" s="48" t="s">
        <v>163</v>
      </c>
      <c r="C11" s="31" t="s">
        <v>165</v>
      </c>
      <c r="D11" s="48"/>
      <c r="E11" s="48"/>
      <c r="F11" s="48"/>
    </row>
    <row r="12" spans="1:6">
      <c r="A12" s="31" t="s">
        <v>164</v>
      </c>
      <c r="B12" s="31" t="s">
        <v>34</v>
      </c>
      <c r="C12" t="s">
        <v>166</v>
      </c>
    </row>
    <row r="13" spans="1:6">
      <c r="A13" s="31" t="s">
        <v>169</v>
      </c>
      <c r="B13" s="31" t="s">
        <v>168</v>
      </c>
      <c r="C13" s="48" t="s">
        <v>155</v>
      </c>
    </row>
    <row r="14" spans="1:6">
      <c r="A14" s="31" t="s">
        <v>170</v>
      </c>
      <c r="B14" t="s">
        <v>171</v>
      </c>
      <c r="C14" t="str">
        <f>C13</f>
        <v>France Stratégie, d'après l'enquête Emploi (INSEE)</v>
      </c>
    </row>
    <row r="15" spans="1:6">
      <c r="A15" s="31" t="s">
        <v>172</v>
      </c>
      <c r="B15" s="42" t="s">
        <v>173</v>
      </c>
      <c r="C15" t="str">
        <f>C14</f>
        <v>France Stratégie, d'après l'enquête Emploi (INSEE)</v>
      </c>
    </row>
    <row r="16" spans="1:6">
      <c r="A16" s="31" t="s">
        <v>174</v>
      </c>
      <c r="B16" t="s">
        <v>175</v>
      </c>
      <c r="C16" s="31" t="s">
        <v>176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4" workbookViewId="0">
      <selection activeCell="B5" sqref="B5:C5"/>
    </sheetView>
  </sheetViews>
  <sheetFormatPr baseColWidth="10" defaultRowHeight="15"/>
  <cols>
    <col min="1" max="1" width="13.28515625" customWidth="1"/>
    <col min="2" max="2" width="33.140625" customWidth="1"/>
    <col min="3" max="4" width="17.85546875" style="31" customWidth="1"/>
    <col min="5" max="5" width="21.7109375" customWidth="1"/>
    <col min="6" max="6" width="11.42578125" style="31"/>
  </cols>
  <sheetData>
    <row r="1" spans="1:14">
      <c r="A1" t="s">
        <v>33</v>
      </c>
    </row>
    <row r="4" spans="1:14">
      <c r="A4" s="18"/>
      <c r="I4" s="31"/>
      <c r="J4" s="31"/>
      <c r="K4" s="31"/>
      <c r="L4" s="31"/>
      <c r="M4" s="31"/>
      <c r="N4" s="31"/>
    </row>
    <row r="5" spans="1:14">
      <c r="B5" s="49" t="s">
        <v>167</v>
      </c>
      <c r="C5" s="49"/>
      <c r="J5" s="31"/>
      <c r="K5" s="31"/>
      <c r="L5" s="31"/>
      <c r="M5" s="31"/>
      <c r="N5" s="31"/>
    </row>
    <row r="6" spans="1:14">
      <c r="A6" s="17"/>
      <c r="B6" s="17"/>
      <c r="E6" s="17"/>
      <c r="I6" s="31" t="s">
        <v>156</v>
      </c>
      <c r="J6" s="31"/>
      <c r="K6" s="31"/>
      <c r="L6" s="31"/>
      <c r="M6" s="31"/>
      <c r="N6" s="31"/>
    </row>
    <row r="7" spans="1:14" ht="15.75" thickBot="1">
      <c r="A7" s="23" t="s">
        <v>20</v>
      </c>
      <c r="B7" s="24" t="s">
        <v>21</v>
      </c>
      <c r="C7" s="24"/>
      <c r="D7" s="24"/>
      <c r="E7" s="25" t="s">
        <v>22</v>
      </c>
      <c r="F7" s="36"/>
    </row>
    <row r="8" spans="1:14" ht="15.75" thickBot="1">
      <c r="A8" s="26" t="s">
        <v>23</v>
      </c>
      <c r="B8" s="21" t="s">
        <v>24</v>
      </c>
      <c r="C8" s="21"/>
      <c r="D8" s="21"/>
      <c r="E8" s="22" t="s">
        <v>25</v>
      </c>
      <c r="F8" s="37"/>
    </row>
    <row r="9" spans="1:14">
      <c r="A9" s="19" t="s">
        <v>26</v>
      </c>
      <c r="B9" s="20">
        <v>5.8700000000000002E-2</v>
      </c>
      <c r="C9" s="27">
        <f>B9-2*B10</f>
        <v>8.030000000000001E-2</v>
      </c>
      <c r="D9" s="27">
        <f>B9+2*B10</f>
        <v>3.7100000000000001E-2</v>
      </c>
      <c r="E9" s="20">
        <v>6.83E-2</v>
      </c>
      <c r="F9" s="27">
        <f>E9-2*E10</f>
        <v>8.0360000000000001E-2</v>
      </c>
      <c r="G9" s="27">
        <f>E9+2*E10</f>
        <v>5.6239999999999998E-2</v>
      </c>
    </row>
    <row r="10" spans="1:14">
      <c r="A10" s="19"/>
      <c r="B10" s="20">
        <v>-1.0800000000000001E-2</v>
      </c>
      <c r="C10" s="27">
        <f t="shared" ref="C10:C22" si="0">B10-2*B11</f>
        <v>-0.10580000000000001</v>
      </c>
      <c r="D10" s="27">
        <f t="shared" ref="D10:D22" si="1">B10+2*B11</f>
        <v>8.4199999999999997E-2</v>
      </c>
      <c r="E10" s="20">
        <v>-6.0299999999999998E-3</v>
      </c>
      <c r="F10" s="27">
        <f t="shared" ref="F10:F22" si="2">E10-2*E11</f>
        <v>-0.25202999999999998</v>
      </c>
      <c r="G10" s="27">
        <f t="shared" ref="G10:G22" si="3">E10+2*E11</f>
        <v>0.23996999999999999</v>
      </c>
    </row>
    <row r="11" spans="1:14">
      <c r="A11" s="19" t="s">
        <v>27</v>
      </c>
      <c r="B11" s="20">
        <v>4.7500000000000001E-2</v>
      </c>
      <c r="C11" s="27">
        <f t="shared" si="0"/>
        <v>6.8900000000000003E-2</v>
      </c>
      <c r="D11" s="27">
        <f t="shared" si="1"/>
        <v>2.6100000000000002E-2</v>
      </c>
      <c r="E11" s="20">
        <v>0.123</v>
      </c>
      <c r="F11" s="27">
        <f t="shared" si="2"/>
        <v>0.13505999999999999</v>
      </c>
      <c r="G11" s="27">
        <f t="shared" si="3"/>
        <v>0.11094</v>
      </c>
    </row>
    <row r="12" spans="1:14">
      <c r="A12" s="19"/>
      <c r="B12" s="20">
        <v>-1.0699999999999999E-2</v>
      </c>
      <c r="C12" s="27">
        <f t="shared" si="0"/>
        <v>-2.9319999999999999E-2</v>
      </c>
      <c r="D12" s="27">
        <f t="shared" si="1"/>
        <v>7.9200000000000017E-3</v>
      </c>
      <c r="E12" s="20">
        <v>-6.0299999999999998E-3</v>
      </c>
      <c r="F12" s="27">
        <f t="shared" si="2"/>
        <v>-0.28603000000000001</v>
      </c>
      <c r="G12" s="27">
        <f t="shared" si="3"/>
        <v>0.27397000000000005</v>
      </c>
    </row>
    <row r="13" spans="1:14">
      <c r="A13" s="19" t="s">
        <v>28</v>
      </c>
      <c r="B13" s="20">
        <v>9.3100000000000006E-3</v>
      </c>
      <c r="C13" s="27">
        <f t="shared" si="0"/>
        <v>3.1710000000000002E-2</v>
      </c>
      <c r="D13" s="27">
        <f t="shared" si="1"/>
        <v>-1.3089999999999999E-2</v>
      </c>
      <c r="E13" s="20">
        <v>0.14000000000000001</v>
      </c>
      <c r="F13" s="27">
        <f t="shared" si="2"/>
        <v>0.1522</v>
      </c>
      <c r="G13" s="27">
        <f t="shared" si="3"/>
        <v>0.12780000000000002</v>
      </c>
    </row>
    <row r="14" spans="1:14">
      <c r="A14" s="19"/>
      <c r="B14" s="20">
        <v>-1.12E-2</v>
      </c>
      <c r="C14" s="27">
        <f t="shared" si="0"/>
        <v>-5.5400000000000005E-2</v>
      </c>
      <c r="D14" s="27">
        <f t="shared" si="1"/>
        <v>3.3000000000000002E-2</v>
      </c>
      <c r="E14" s="20">
        <v>-6.1000000000000004E-3</v>
      </c>
      <c r="F14" s="27">
        <f t="shared" si="2"/>
        <v>-0.3201</v>
      </c>
      <c r="G14" s="27">
        <f t="shared" si="3"/>
        <v>0.30790000000000001</v>
      </c>
    </row>
    <row r="15" spans="1:14">
      <c r="A15" s="19" t="s">
        <v>29</v>
      </c>
      <c r="B15" s="20">
        <v>2.2100000000000002E-2</v>
      </c>
      <c r="C15" s="27">
        <f t="shared" si="0"/>
        <v>4.7500000000000001E-2</v>
      </c>
      <c r="D15" s="27">
        <f t="shared" si="1"/>
        <v>-3.2999999999999974E-3</v>
      </c>
      <c r="E15" s="20">
        <v>0.157</v>
      </c>
      <c r="F15" s="27">
        <f t="shared" si="2"/>
        <v>0.17074</v>
      </c>
      <c r="G15" s="27">
        <f t="shared" si="3"/>
        <v>0.14326</v>
      </c>
    </row>
    <row r="16" spans="1:14">
      <c r="A16" s="19"/>
      <c r="B16" s="20">
        <v>-1.2699999999999999E-2</v>
      </c>
      <c r="C16" s="27">
        <f t="shared" si="0"/>
        <v>-0.1047</v>
      </c>
      <c r="D16" s="27">
        <f t="shared" si="1"/>
        <v>7.9299999999999995E-2</v>
      </c>
      <c r="E16" s="20">
        <v>-6.8700000000000002E-3</v>
      </c>
      <c r="F16" s="27">
        <f t="shared" si="2"/>
        <v>-0.37086999999999998</v>
      </c>
      <c r="G16" s="27">
        <f t="shared" si="3"/>
        <v>0.35713</v>
      </c>
    </row>
    <row r="17" spans="1:7">
      <c r="A17" s="19" t="s">
        <v>30</v>
      </c>
      <c r="B17" s="20">
        <v>4.5999999999999999E-2</v>
      </c>
      <c r="C17" s="27">
        <f t="shared" si="0"/>
        <v>7.4399999999999994E-2</v>
      </c>
      <c r="D17" s="27">
        <f t="shared" si="1"/>
        <v>1.7599999999999998E-2</v>
      </c>
      <c r="E17" s="20">
        <v>0.182</v>
      </c>
      <c r="F17" s="27">
        <f t="shared" si="2"/>
        <v>0.19724</v>
      </c>
      <c r="G17" s="27">
        <f t="shared" si="3"/>
        <v>0.16675999999999999</v>
      </c>
    </row>
    <row r="18" spans="1:7">
      <c r="A18" s="19"/>
      <c r="B18" s="20">
        <v>-1.4200000000000001E-2</v>
      </c>
      <c r="C18" s="27">
        <f t="shared" si="0"/>
        <v>-8.5000000000000006E-2</v>
      </c>
      <c r="D18" s="27">
        <f t="shared" si="1"/>
        <v>5.6599999999999998E-2</v>
      </c>
      <c r="E18" s="20">
        <v>-7.62E-3</v>
      </c>
      <c r="F18" s="27">
        <f t="shared" si="2"/>
        <v>-0.41761999999999999</v>
      </c>
      <c r="G18" s="27">
        <f t="shared" si="3"/>
        <v>0.40237999999999996</v>
      </c>
    </row>
    <row r="19" spans="1:7">
      <c r="A19" s="19" t="s">
        <v>31</v>
      </c>
      <c r="B19" s="20">
        <v>3.5400000000000001E-2</v>
      </c>
      <c r="C19" s="27">
        <f t="shared" si="0"/>
        <v>6.7000000000000004E-2</v>
      </c>
      <c r="D19" s="27">
        <f t="shared" si="1"/>
        <v>3.7999999999999978E-3</v>
      </c>
      <c r="E19" s="20">
        <v>0.20499999999999999</v>
      </c>
      <c r="F19" s="27">
        <f t="shared" si="2"/>
        <v>0.22173999999999999</v>
      </c>
      <c r="G19" s="27">
        <f t="shared" si="3"/>
        <v>0.18825999999999998</v>
      </c>
    </row>
    <row r="20" spans="1:7">
      <c r="A20" s="19"/>
      <c r="B20" s="20">
        <v>-1.5800000000000002E-2</v>
      </c>
      <c r="C20" s="27">
        <f t="shared" si="0"/>
        <v>1.5399999999999997E-2</v>
      </c>
      <c r="D20" s="27">
        <f t="shared" si="1"/>
        <v>-4.7E-2</v>
      </c>
      <c r="E20" s="20">
        <v>-8.3700000000000007E-3</v>
      </c>
      <c r="F20" s="27">
        <f t="shared" si="2"/>
        <v>-0.45637</v>
      </c>
      <c r="G20" s="27">
        <f t="shared" si="3"/>
        <v>0.43963000000000002</v>
      </c>
    </row>
    <row r="21" spans="1:7">
      <c r="A21" s="19" t="s">
        <v>32</v>
      </c>
      <c r="B21" s="20">
        <v>-1.5599999999999999E-2</v>
      </c>
      <c r="C21" s="27">
        <f t="shared" si="0"/>
        <v>1.9400000000000004E-2</v>
      </c>
      <c r="D21" s="27">
        <f t="shared" si="1"/>
        <v>-5.0600000000000006E-2</v>
      </c>
      <c r="E21" s="20">
        <v>0.224</v>
      </c>
      <c r="F21" s="27">
        <f t="shared" si="2"/>
        <v>0.24248</v>
      </c>
      <c r="G21" s="27">
        <f t="shared" si="3"/>
        <v>0.20552000000000001</v>
      </c>
    </row>
    <row r="22" spans="1:7">
      <c r="A22" s="19"/>
      <c r="B22" s="20">
        <v>-1.7500000000000002E-2</v>
      </c>
      <c r="C22" s="27">
        <f t="shared" si="0"/>
        <v>-1.7500000000000002E-2</v>
      </c>
      <c r="D22" s="27">
        <f t="shared" si="1"/>
        <v>-1.7500000000000002E-2</v>
      </c>
      <c r="E22" s="20">
        <v>-9.2399999999999999E-3</v>
      </c>
      <c r="F22" s="27">
        <f t="shared" si="2"/>
        <v>-9.2399999999999999E-3</v>
      </c>
      <c r="G22" s="27">
        <f t="shared" si="3"/>
        <v>-9.2399999999999999E-3</v>
      </c>
    </row>
    <row r="23" spans="1:7">
      <c r="A23" s="17"/>
      <c r="B23" s="17"/>
      <c r="E23" s="17"/>
    </row>
    <row r="24" spans="1:7">
      <c r="A24" s="17"/>
      <c r="B24" s="17"/>
      <c r="E24" s="17"/>
    </row>
    <row r="25" spans="1:7">
      <c r="A25" s="17" t="s">
        <v>20</v>
      </c>
      <c r="B25" s="17" t="s">
        <v>21</v>
      </c>
      <c r="E25" s="17" t="s">
        <v>22</v>
      </c>
    </row>
    <row r="26" spans="1:7">
      <c r="A26" s="17" t="s">
        <v>23</v>
      </c>
      <c r="B26" s="29" t="s">
        <v>143</v>
      </c>
      <c r="C26" s="29" t="s">
        <v>144</v>
      </c>
      <c r="D26" s="29" t="s">
        <v>145</v>
      </c>
      <c r="E26" s="29" t="s">
        <v>146</v>
      </c>
      <c r="F26" s="29" t="s">
        <v>147</v>
      </c>
      <c r="G26" s="29" t="s">
        <v>148</v>
      </c>
    </row>
    <row r="27" spans="1:7">
      <c r="A27" s="17" t="s">
        <v>26</v>
      </c>
      <c r="B27" s="29">
        <v>5.8700000000000002E-2</v>
      </c>
      <c r="C27" s="29">
        <v>8.030000000000001E-2</v>
      </c>
      <c r="D27" s="29">
        <v>3.7100000000000001E-2</v>
      </c>
      <c r="E27" s="29">
        <v>6.83E-2</v>
      </c>
      <c r="F27" s="29">
        <v>8.0360000000000001E-2</v>
      </c>
      <c r="G27" s="29">
        <v>5.6239999999999998E-2</v>
      </c>
    </row>
    <row r="28" spans="1:7">
      <c r="A28" s="17" t="s">
        <v>27</v>
      </c>
      <c r="B28" s="29">
        <v>4.7500000000000001E-2</v>
      </c>
      <c r="C28" s="29">
        <v>6.8900000000000003E-2</v>
      </c>
      <c r="D28" s="29">
        <v>2.6100000000000002E-2</v>
      </c>
      <c r="E28" s="29">
        <v>0.123</v>
      </c>
      <c r="F28" s="29">
        <v>0.13505999999999999</v>
      </c>
      <c r="G28" s="29">
        <v>0.11094</v>
      </c>
    </row>
    <row r="29" spans="1:7">
      <c r="A29" s="17" t="s">
        <v>28</v>
      </c>
      <c r="B29" s="29">
        <v>9.3100000000000006E-3</v>
      </c>
      <c r="C29" s="29">
        <v>3.1710000000000002E-2</v>
      </c>
      <c r="D29" s="29">
        <v>-1.3089999999999999E-2</v>
      </c>
      <c r="E29" s="29">
        <v>0.14000000000000001</v>
      </c>
      <c r="F29" s="29">
        <v>0.1522</v>
      </c>
      <c r="G29" s="29">
        <v>0.12780000000000002</v>
      </c>
    </row>
    <row r="30" spans="1:7">
      <c r="A30" s="17" t="s">
        <v>29</v>
      </c>
      <c r="B30" s="29">
        <v>2.2100000000000002E-2</v>
      </c>
      <c r="C30" s="29">
        <v>4.7500000000000001E-2</v>
      </c>
      <c r="D30" s="29">
        <v>-3.2999999999999974E-3</v>
      </c>
      <c r="E30" s="29">
        <v>0.157</v>
      </c>
      <c r="F30" s="29">
        <v>0.17074</v>
      </c>
      <c r="G30" s="29">
        <v>0.14326</v>
      </c>
    </row>
    <row r="31" spans="1:7">
      <c r="A31" s="17" t="s">
        <v>30</v>
      </c>
      <c r="B31" s="29">
        <v>4.5999999999999999E-2</v>
      </c>
      <c r="C31" s="29">
        <v>7.4399999999999994E-2</v>
      </c>
      <c r="D31" s="29">
        <v>1.7599999999999998E-2</v>
      </c>
      <c r="E31" s="29">
        <v>0.182</v>
      </c>
      <c r="F31" s="29">
        <v>0.19724</v>
      </c>
      <c r="G31" s="29">
        <v>0.16675999999999999</v>
      </c>
    </row>
    <row r="32" spans="1:7">
      <c r="A32" s="17" t="s">
        <v>31</v>
      </c>
      <c r="B32" s="29">
        <v>3.5400000000000001E-2</v>
      </c>
      <c r="C32" s="29">
        <v>6.7000000000000004E-2</v>
      </c>
      <c r="D32" s="29">
        <v>3.7999999999999978E-3</v>
      </c>
      <c r="E32" s="29">
        <v>0.20499999999999999</v>
      </c>
      <c r="F32" s="29">
        <v>0.22173999999999999</v>
      </c>
      <c r="G32" s="29">
        <v>0.18825999999999998</v>
      </c>
    </row>
    <row r="33" spans="1:7">
      <c r="A33" t="s">
        <v>32</v>
      </c>
      <c r="B33" s="29">
        <v>-1.5599999999999999E-2</v>
      </c>
      <c r="C33" s="29">
        <v>1.9400000000000004E-2</v>
      </c>
      <c r="D33" s="29">
        <v>-5.0600000000000006E-2</v>
      </c>
      <c r="E33" s="29">
        <v>0.224</v>
      </c>
      <c r="F33" s="29">
        <v>0.24248</v>
      </c>
      <c r="G33" s="29">
        <v>0.20552000000000001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workbookViewId="0">
      <selection sqref="A1:C1"/>
    </sheetView>
  </sheetViews>
  <sheetFormatPr baseColWidth="10" defaultRowHeight="15"/>
  <cols>
    <col min="1" max="1" width="11.42578125" style="29"/>
    <col min="2" max="2" width="34.7109375" style="29" customWidth="1"/>
    <col min="3" max="4" width="11.42578125" style="31"/>
    <col min="5" max="5" width="11.42578125" style="29"/>
    <col min="6" max="16384" width="11.42578125" style="31"/>
  </cols>
  <sheetData>
    <row r="1" spans="1:10">
      <c r="A1" s="50" t="s">
        <v>184</v>
      </c>
      <c r="B1" s="47"/>
      <c r="C1" s="43"/>
    </row>
    <row r="2" spans="1:10">
      <c r="J2" s="31" t="s">
        <v>156</v>
      </c>
    </row>
    <row r="3" spans="1:10">
      <c r="A3" s="29" t="s">
        <v>20</v>
      </c>
      <c r="B3" s="29" t="s">
        <v>149</v>
      </c>
    </row>
    <row r="4" spans="1:10">
      <c r="A4" s="29" t="s">
        <v>1</v>
      </c>
      <c r="B4" s="29" t="s">
        <v>143</v>
      </c>
      <c r="C4" s="31" t="s">
        <v>144</v>
      </c>
      <c r="D4" s="31" t="s">
        <v>145</v>
      </c>
      <c r="E4" s="29" t="s">
        <v>146</v>
      </c>
      <c r="F4" s="31" t="s">
        <v>147</v>
      </c>
      <c r="G4" s="31" t="s">
        <v>148</v>
      </c>
    </row>
    <row r="5" spans="1:10">
      <c r="A5" s="29">
        <v>26</v>
      </c>
      <c r="B5" s="29">
        <v>2.75E-2</v>
      </c>
      <c r="C5" s="31">
        <v>8.6499999999999994E-2</v>
      </c>
      <c r="D5" s="31">
        <v>-3.15E-2</v>
      </c>
      <c r="E5" s="29">
        <v>6.08E-2</v>
      </c>
      <c r="F5" s="31">
        <v>0.1094</v>
      </c>
      <c r="G5" s="31">
        <v>1.2200000000000003E-2</v>
      </c>
    </row>
    <row r="6" spans="1:10">
      <c r="A6" s="29">
        <f>A5+1</f>
        <v>27</v>
      </c>
      <c r="B6" s="29">
        <v>9.8000000000000004E-2</v>
      </c>
      <c r="C6" s="31">
        <v>0.16300000000000001</v>
      </c>
      <c r="D6" s="31">
        <v>3.3000000000000002E-2</v>
      </c>
      <c r="E6" s="29">
        <v>7.5700000000000003E-2</v>
      </c>
      <c r="F6" s="31">
        <v>0.1135</v>
      </c>
      <c r="G6" s="31">
        <v>3.7900000000000003E-2</v>
      </c>
    </row>
    <row r="7" spans="1:10">
      <c r="A7" s="29">
        <f t="shared" ref="A7:A39" si="0">A6+1</f>
        <v>28</v>
      </c>
      <c r="B7" s="29">
        <v>0.14199999999999999</v>
      </c>
      <c r="C7" s="31">
        <v>0.18779999999999999</v>
      </c>
      <c r="D7" s="31">
        <v>9.619999999999998E-2</v>
      </c>
      <c r="E7" s="29">
        <v>0.107</v>
      </c>
      <c r="F7" s="31">
        <v>0.13</v>
      </c>
      <c r="G7" s="31">
        <v>8.3999999999999991E-2</v>
      </c>
    </row>
    <row r="8" spans="1:10">
      <c r="A8" s="29">
        <f t="shared" si="0"/>
        <v>29</v>
      </c>
      <c r="B8" s="29">
        <v>0.2</v>
      </c>
      <c r="C8" s="31">
        <v>0.26119999999999999</v>
      </c>
      <c r="D8" s="31">
        <v>0.13880000000000001</v>
      </c>
      <c r="E8" s="29">
        <v>0.125</v>
      </c>
      <c r="F8" s="31">
        <v>0.14860000000000001</v>
      </c>
      <c r="G8" s="31">
        <v>0.1014</v>
      </c>
    </row>
    <row r="9" spans="1:10">
      <c r="A9" s="29">
        <f t="shared" si="0"/>
        <v>30</v>
      </c>
      <c r="B9" s="29">
        <v>0.24099999999999999</v>
      </c>
      <c r="C9" s="31">
        <v>0.31140000000000001</v>
      </c>
      <c r="D9" s="31">
        <v>0.17059999999999997</v>
      </c>
      <c r="E9" s="29">
        <v>0.17299999999999999</v>
      </c>
      <c r="F9" s="31">
        <v>0.22059999999999999</v>
      </c>
      <c r="G9" s="31">
        <v>0.12539999999999998</v>
      </c>
    </row>
    <row r="10" spans="1:10">
      <c r="A10" s="29">
        <f t="shared" si="0"/>
        <v>31</v>
      </c>
      <c r="B10" s="29">
        <v>0.28599999999999998</v>
      </c>
      <c r="C10" s="31">
        <v>0.35699999999999998</v>
      </c>
      <c r="D10" s="31">
        <v>0.21499999999999997</v>
      </c>
      <c r="E10" s="29">
        <v>0.192</v>
      </c>
      <c r="F10" s="31">
        <v>0.2344</v>
      </c>
      <c r="G10" s="31">
        <v>0.14960000000000001</v>
      </c>
    </row>
    <row r="11" spans="1:10">
      <c r="A11" s="29">
        <f t="shared" si="0"/>
        <v>32</v>
      </c>
      <c r="B11" s="29">
        <v>0.29599999999999999</v>
      </c>
      <c r="C11" s="31">
        <v>0.3644</v>
      </c>
      <c r="D11" s="31">
        <v>0.22759999999999997</v>
      </c>
      <c r="E11" s="29">
        <v>0.20799999999999999</v>
      </c>
      <c r="F11" s="31">
        <v>0.24540000000000001</v>
      </c>
      <c r="G11" s="31">
        <v>0.17059999999999997</v>
      </c>
    </row>
    <row r="12" spans="1:10">
      <c r="A12" s="29">
        <f t="shared" si="0"/>
        <v>33</v>
      </c>
      <c r="B12" s="29">
        <v>0.32900000000000001</v>
      </c>
      <c r="C12" s="31">
        <v>0.37380000000000002</v>
      </c>
      <c r="D12" s="31">
        <v>0.28420000000000001</v>
      </c>
      <c r="E12" s="29">
        <v>0.223</v>
      </c>
      <c r="F12" s="31">
        <v>0.24480000000000002</v>
      </c>
      <c r="G12" s="31">
        <v>0.20119999999999999</v>
      </c>
    </row>
    <row r="13" spans="1:10">
      <c r="A13" s="29">
        <f t="shared" si="0"/>
        <v>34</v>
      </c>
      <c r="B13" s="29">
        <v>0.38400000000000001</v>
      </c>
      <c r="C13" s="31">
        <v>0.44519999999999998</v>
      </c>
      <c r="D13" s="31">
        <v>0.32280000000000003</v>
      </c>
      <c r="E13" s="29">
        <v>0.23400000000000001</v>
      </c>
      <c r="F13" s="31">
        <v>0.25700000000000001</v>
      </c>
      <c r="G13" s="31">
        <v>0.21100000000000002</v>
      </c>
    </row>
    <row r="14" spans="1:10">
      <c r="A14" s="29">
        <f t="shared" si="0"/>
        <v>35</v>
      </c>
      <c r="B14" s="29">
        <v>0.38</v>
      </c>
      <c r="C14" s="31">
        <v>0.45079999999999998</v>
      </c>
      <c r="D14" s="31">
        <v>0.30920000000000003</v>
      </c>
      <c r="E14" s="29">
        <v>0.27</v>
      </c>
      <c r="F14" s="31">
        <v>0.31720000000000004</v>
      </c>
      <c r="G14" s="31">
        <v>0.22280000000000003</v>
      </c>
    </row>
    <row r="15" spans="1:10">
      <c r="A15" s="29">
        <f t="shared" si="0"/>
        <v>36</v>
      </c>
      <c r="B15" s="29">
        <v>0.40500000000000003</v>
      </c>
      <c r="C15" s="31">
        <v>0.4758</v>
      </c>
      <c r="D15" s="31">
        <v>0.33420000000000005</v>
      </c>
      <c r="E15" s="29">
        <v>0.27900000000000003</v>
      </c>
      <c r="F15" s="31">
        <v>0.32100000000000001</v>
      </c>
      <c r="G15" s="31">
        <v>0.23700000000000002</v>
      </c>
    </row>
    <row r="16" spans="1:10">
      <c r="A16" s="29">
        <f t="shared" si="0"/>
        <v>37</v>
      </c>
      <c r="B16" s="29">
        <v>0.441</v>
      </c>
      <c r="C16" s="31">
        <v>0.50859999999999994</v>
      </c>
      <c r="D16" s="31">
        <v>0.37340000000000001</v>
      </c>
      <c r="E16" s="29">
        <v>0.29899999999999999</v>
      </c>
      <c r="F16" s="31">
        <v>0.3352</v>
      </c>
      <c r="G16" s="31">
        <v>0.26279999999999998</v>
      </c>
    </row>
    <row r="17" spans="1:7">
      <c r="A17" s="29">
        <f t="shared" si="0"/>
        <v>38</v>
      </c>
      <c r="B17" s="29">
        <v>0.45600000000000002</v>
      </c>
      <c r="C17" s="31">
        <v>0.501</v>
      </c>
      <c r="D17" s="31">
        <v>0.41100000000000003</v>
      </c>
      <c r="E17" s="29">
        <v>0.312</v>
      </c>
      <c r="F17" s="31">
        <v>0.33279999999999998</v>
      </c>
      <c r="G17" s="31">
        <v>0.29120000000000001</v>
      </c>
    </row>
    <row r="18" spans="1:7">
      <c r="A18" s="29">
        <f t="shared" si="0"/>
        <v>39</v>
      </c>
      <c r="B18" s="29">
        <v>0.497</v>
      </c>
      <c r="C18" s="31">
        <v>0.55920000000000003</v>
      </c>
      <c r="D18" s="31">
        <v>0.43480000000000002</v>
      </c>
      <c r="E18" s="29">
        <v>0.32300000000000001</v>
      </c>
      <c r="F18" s="31">
        <v>0.34600000000000003</v>
      </c>
      <c r="G18" s="31">
        <v>0.3</v>
      </c>
    </row>
    <row r="19" spans="1:7">
      <c r="A19" s="29">
        <f t="shared" si="0"/>
        <v>40</v>
      </c>
      <c r="B19" s="29">
        <v>0.47799999999999998</v>
      </c>
      <c r="C19" s="31">
        <v>0.54979999999999996</v>
      </c>
      <c r="D19" s="31">
        <v>0.40620000000000001</v>
      </c>
      <c r="E19" s="29">
        <v>0.35099999999999998</v>
      </c>
      <c r="F19" s="31">
        <v>0.3982</v>
      </c>
      <c r="G19" s="31">
        <v>0.30379999999999996</v>
      </c>
    </row>
    <row r="20" spans="1:7">
      <c r="A20" s="29">
        <f t="shared" si="0"/>
        <v>41</v>
      </c>
      <c r="B20" s="29">
        <v>0.51400000000000001</v>
      </c>
      <c r="C20" s="31">
        <v>0.58540000000000003</v>
      </c>
      <c r="D20" s="31">
        <v>0.44259999999999999</v>
      </c>
      <c r="E20" s="29">
        <v>0.36299999999999999</v>
      </c>
      <c r="F20" s="31">
        <v>0.40499999999999997</v>
      </c>
      <c r="G20" s="31">
        <v>0.32100000000000001</v>
      </c>
    </row>
    <row r="21" spans="1:7">
      <c r="A21" s="29">
        <f t="shared" si="0"/>
        <v>42</v>
      </c>
      <c r="B21" s="29">
        <v>0.52900000000000003</v>
      </c>
      <c r="C21" s="31">
        <v>0.59660000000000002</v>
      </c>
      <c r="D21" s="31">
        <v>0.46140000000000003</v>
      </c>
      <c r="E21" s="29">
        <v>0.376</v>
      </c>
      <c r="F21" s="31">
        <v>0.41160000000000002</v>
      </c>
      <c r="G21" s="31">
        <v>0.34039999999999998</v>
      </c>
    </row>
    <row r="22" spans="1:7">
      <c r="A22" s="29">
        <f t="shared" si="0"/>
        <v>43</v>
      </c>
      <c r="B22" s="29">
        <v>0.52800000000000002</v>
      </c>
      <c r="C22" s="31">
        <v>0.57479999999999998</v>
      </c>
      <c r="D22" s="31">
        <v>0.48120000000000002</v>
      </c>
      <c r="E22" s="29">
        <v>0.38300000000000001</v>
      </c>
      <c r="F22" s="31">
        <v>0.40439999999999998</v>
      </c>
      <c r="G22" s="31">
        <v>0.36160000000000003</v>
      </c>
    </row>
    <row r="23" spans="1:7">
      <c r="A23" s="29">
        <f t="shared" si="0"/>
        <v>44</v>
      </c>
      <c r="B23" s="29">
        <v>0.56899999999999995</v>
      </c>
      <c r="C23" s="31">
        <v>0.6339999999999999</v>
      </c>
      <c r="D23" s="31">
        <v>0.504</v>
      </c>
      <c r="E23" s="29">
        <v>0.38600000000000001</v>
      </c>
      <c r="F23" s="31">
        <v>0.41020000000000001</v>
      </c>
      <c r="G23" s="31">
        <v>0.36180000000000001</v>
      </c>
    </row>
    <row r="24" spans="1:7">
      <c r="A24" s="29">
        <f t="shared" si="0"/>
        <v>45</v>
      </c>
      <c r="B24" s="29">
        <v>0.56699999999999995</v>
      </c>
      <c r="C24" s="31">
        <v>0.64139999999999997</v>
      </c>
      <c r="D24" s="31">
        <v>0.49259999999999993</v>
      </c>
      <c r="E24" s="29">
        <v>0.41399999999999998</v>
      </c>
      <c r="F24" s="31">
        <v>0.4622</v>
      </c>
      <c r="G24" s="31">
        <v>0.36579999999999996</v>
      </c>
    </row>
    <row r="25" spans="1:7">
      <c r="A25" s="29">
        <f t="shared" si="0"/>
        <v>46</v>
      </c>
      <c r="B25" s="29">
        <v>0.58899999999999997</v>
      </c>
      <c r="C25" s="31">
        <v>0.66239999999999999</v>
      </c>
      <c r="D25" s="31">
        <v>0.51559999999999995</v>
      </c>
      <c r="E25" s="29">
        <v>0.42799999999999999</v>
      </c>
      <c r="F25" s="31">
        <v>0.47099999999999997</v>
      </c>
      <c r="G25" s="31">
        <v>0.38500000000000001</v>
      </c>
    </row>
    <row r="26" spans="1:7">
      <c r="A26" s="29">
        <f t="shared" si="0"/>
        <v>47</v>
      </c>
      <c r="B26" s="29">
        <v>0.59699999999999998</v>
      </c>
      <c r="C26" s="31">
        <v>0.66599999999999993</v>
      </c>
      <c r="D26" s="31">
        <v>0.52800000000000002</v>
      </c>
      <c r="E26" s="29">
        <v>0.44</v>
      </c>
      <c r="F26" s="31">
        <v>0.47620000000000001</v>
      </c>
      <c r="G26" s="31">
        <v>0.40379999999999999</v>
      </c>
    </row>
    <row r="27" spans="1:7">
      <c r="A27" s="29">
        <f t="shared" si="0"/>
        <v>48</v>
      </c>
      <c r="B27" s="29">
        <v>0.59199999999999997</v>
      </c>
      <c r="C27" s="31">
        <v>0.64079999999999993</v>
      </c>
      <c r="D27" s="31">
        <v>0.54320000000000002</v>
      </c>
      <c r="E27" s="29">
        <v>0.443</v>
      </c>
      <c r="F27" s="31">
        <v>0.4652</v>
      </c>
      <c r="G27" s="31">
        <v>0.42080000000000001</v>
      </c>
    </row>
    <row r="28" spans="1:7">
      <c r="A28" s="29">
        <f t="shared" si="0"/>
        <v>49</v>
      </c>
      <c r="B28" s="29">
        <v>0.628</v>
      </c>
      <c r="C28" s="31">
        <v>0.69579999999999997</v>
      </c>
      <c r="D28" s="31">
        <v>0.56020000000000003</v>
      </c>
      <c r="E28" s="29">
        <v>0.44700000000000001</v>
      </c>
      <c r="F28" s="31">
        <v>0.47239999999999999</v>
      </c>
      <c r="G28" s="31">
        <v>0.42160000000000003</v>
      </c>
    </row>
    <row r="29" spans="1:7">
      <c r="A29" s="29">
        <f t="shared" si="0"/>
        <v>50</v>
      </c>
      <c r="B29" s="29">
        <v>0.621</v>
      </c>
      <c r="C29" s="31">
        <v>0.69799999999999995</v>
      </c>
      <c r="D29" s="31">
        <v>0.54400000000000004</v>
      </c>
      <c r="E29" s="29">
        <v>0.47699999999999998</v>
      </c>
      <c r="F29" s="31">
        <v>0.52639999999999998</v>
      </c>
      <c r="G29" s="31">
        <v>0.42759999999999998</v>
      </c>
    </row>
    <row r="30" spans="1:7">
      <c r="A30" s="29">
        <f t="shared" si="0"/>
        <v>51</v>
      </c>
      <c r="B30" s="29">
        <v>0.63100000000000001</v>
      </c>
      <c r="C30" s="31">
        <v>0.70679999999999998</v>
      </c>
      <c r="D30" s="31">
        <v>0.55520000000000003</v>
      </c>
      <c r="E30" s="29">
        <v>0.48299999999999998</v>
      </c>
      <c r="F30" s="31">
        <v>0.52700000000000002</v>
      </c>
      <c r="G30" s="31">
        <v>0.439</v>
      </c>
    </row>
    <row r="31" spans="1:7">
      <c r="A31" s="29">
        <f t="shared" si="0"/>
        <v>52</v>
      </c>
      <c r="B31" s="29">
        <v>0.65400000000000003</v>
      </c>
      <c r="C31" s="31">
        <v>0.72499999999999998</v>
      </c>
      <c r="D31" s="31">
        <v>0.58300000000000007</v>
      </c>
      <c r="E31" s="29">
        <v>0.497</v>
      </c>
      <c r="F31" s="31">
        <v>0.53420000000000001</v>
      </c>
      <c r="G31" s="31">
        <v>0.45979999999999999</v>
      </c>
    </row>
    <row r="32" spans="1:7">
      <c r="A32" s="29">
        <f t="shared" si="0"/>
        <v>53</v>
      </c>
      <c r="B32" s="29">
        <v>0.66400000000000003</v>
      </c>
      <c r="C32" s="31">
        <v>0.71500000000000008</v>
      </c>
      <c r="D32" s="31">
        <v>0.61299999999999999</v>
      </c>
      <c r="E32" s="29">
        <v>0.49199999999999999</v>
      </c>
      <c r="F32" s="31">
        <v>0.51480000000000004</v>
      </c>
      <c r="G32" s="31">
        <v>0.46920000000000001</v>
      </c>
    </row>
    <row r="33" spans="1:7">
      <c r="A33" s="29">
        <f t="shared" si="0"/>
        <v>54</v>
      </c>
      <c r="B33" s="29">
        <v>0.68799999999999994</v>
      </c>
      <c r="C33" s="31">
        <v>0.75859999999999994</v>
      </c>
      <c r="D33" s="31">
        <v>0.61739999999999995</v>
      </c>
      <c r="E33" s="29">
        <v>0.495</v>
      </c>
      <c r="F33" s="31">
        <v>0.52180000000000004</v>
      </c>
      <c r="G33" s="31">
        <v>0.46820000000000001</v>
      </c>
    </row>
    <row r="34" spans="1:7">
      <c r="A34" s="29">
        <f t="shared" si="0"/>
        <v>55</v>
      </c>
      <c r="B34" s="29">
        <v>0.68700000000000006</v>
      </c>
      <c r="C34" s="31">
        <v>0.76640000000000008</v>
      </c>
      <c r="D34" s="31">
        <v>0.60760000000000003</v>
      </c>
      <c r="E34" s="29">
        <v>0.51800000000000002</v>
      </c>
      <c r="F34" s="31">
        <v>0.56820000000000004</v>
      </c>
      <c r="G34" s="31">
        <v>0.46779999999999999</v>
      </c>
    </row>
    <row r="35" spans="1:7">
      <c r="A35" s="29">
        <f t="shared" si="0"/>
        <v>56</v>
      </c>
      <c r="B35" s="29">
        <v>0.71699999999999997</v>
      </c>
      <c r="C35" s="31">
        <v>0.79279999999999995</v>
      </c>
      <c r="D35" s="31">
        <v>0.64119999999999999</v>
      </c>
      <c r="E35" s="29">
        <v>0.51900000000000002</v>
      </c>
      <c r="F35" s="31">
        <v>0.56120000000000003</v>
      </c>
      <c r="G35" s="31">
        <v>0.4768</v>
      </c>
    </row>
    <row r="36" spans="1:7">
      <c r="A36" s="29">
        <f t="shared" si="0"/>
        <v>57</v>
      </c>
      <c r="B36" s="29">
        <v>0.72399999999999998</v>
      </c>
      <c r="C36" s="31">
        <v>0.79179999999999995</v>
      </c>
      <c r="D36" s="31">
        <v>0.65620000000000001</v>
      </c>
      <c r="E36" s="29">
        <v>0.53100000000000003</v>
      </c>
      <c r="F36" s="31">
        <v>0.56159999999999999</v>
      </c>
      <c r="G36" s="31">
        <v>0.50040000000000007</v>
      </c>
    </row>
    <row r="37" spans="1:7">
      <c r="A37" s="29">
        <f t="shared" si="0"/>
        <v>58</v>
      </c>
      <c r="B37" s="29">
        <v>0.74299999999999999</v>
      </c>
      <c r="C37" s="31">
        <v>0.80579999999999996</v>
      </c>
      <c r="D37" s="31">
        <v>0.68020000000000003</v>
      </c>
      <c r="E37" s="29">
        <v>0.52900000000000003</v>
      </c>
      <c r="F37" s="31">
        <v>0.55420000000000003</v>
      </c>
      <c r="G37" s="31">
        <v>0.50380000000000003</v>
      </c>
    </row>
    <row r="38" spans="1:7">
      <c r="A38" s="29">
        <f t="shared" si="0"/>
        <v>59</v>
      </c>
      <c r="B38" s="29">
        <v>0.78200000000000003</v>
      </c>
      <c r="C38" s="31">
        <v>0.86040000000000005</v>
      </c>
      <c r="D38" s="31">
        <v>0.7036</v>
      </c>
      <c r="E38" s="29">
        <v>0.56399999999999995</v>
      </c>
      <c r="F38" s="31">
        <v>0.6107999999999999</v>
      </c>
      <c r="G38" s="31">
        <v>0.51719999999999999</v>
      </c>
    </row>
    <row r="39" spans="1:7">
      <c r="A39" s="29">
        <f t="shared" si="0"/>
        <v>60</v>
      </c>
      <c r="B39" s="29">
        <v>0.82399999999999995</v>
      </c>
      <c r="C39" s="31">
        <v>0.89939999999999998</v>
      </c>
      <c r="D39" s="31">
        <v>0.74859999999999993</v>
      </c>
      <c r="E39" s="29">
        <v>0.52700000000000002</v>
      </c>
      <c r="F39" s="31">
        <v>0.56600000000000006</v>
      </c>
      <c r="G39" s="31">
        <v>0.48800000000000004</v>
      </c>
    </row>
    <row r="45" spans="1:7">
      <c r="A45" s="29" t="s">
        <v>35</v>
      </c>
    </row>
    <row r="47" spans="1:7">
      <c r="A47" s="29" t="s">
        <v>36</v>
      </c>
    </row>
    <row r="48" spans="1:7" ht="15.75" thickBot="1">
      <c r="A48" s="28" t="s">
        <v>20</v>
      </c>
      <c r="B48" s="29" t="s">
        <v>21</v>
      </c>
      <c r="C48" s="29" t="s">
        <v>22</v>
      </c>
    </row>
    <row r="49" spans="1:3" ht="15.75" thickBot="1">
      <c r="A49" s="41" t="s">
        <v>1</v>
      </c>
      <c r="B49" s="28" t="s">
        <v>24</v>
      </c>
      <c r="C49" s="28" t="s">
        <v>25</v>
      </c>
    </row>
    <row r="50" spans="1:3">
      <c r="A50" s="27" t="s">
        <v>37</v>
      </c>
      <c r="B50" s="27">
        <v>2.75E-2</v>
      </c>
      <c r="C50" s="27" t="s">
        <v>38</v>
      </c>
    </row>
    <row r="51" spans="1:3">
      <c r="A51" s="27" t="s">
        <v>39</v>
      </c>
      <c r="B51" s="27">
        <v>-2.9499999999999998E-2</v>
      </c>
      <c r="C51" s="27">
        <v>-2.4299999999999999E-2</v>
      </c>
    </row>
    <row r="52" spans="1:3">
      <c r="A52" s="27" t="s">
        <v>40</v>
      </c>
      <c r="B52" s="27" t="s">
        <v>41</v>
      </c>
      <c r="C52" s="27" t="s">
        <v>42</v>
      </c>
    </row>
    <row r="53" spans="1:3">
      <c r="A53" s="27"/>
      <c r="B53" s="27">
        <v>-3.2500000000000001E-2</v>
      </c>
      <c r="C53" s="27">
        <v>-1.89E-2</v>
      </c>
    </row>
    <row r="54" spans="1:3">
      <c r="A54" s="27" t="s">
        <v>43</v>
      </c>
      <c r="B54" s="27" t="s">
        <v>44</v>
      </c>
      <c r="C54" s="27" t="s">
        <v>45</v>
      </c>
    </row>
    <row r="55" spans="1:3">
      <c r="A55" s="27"/>
      <c r="B55" s="27">
        <v>-2.29E-2</v>
      </c>
      <c r="C55" s="27">
        <v>-1.15E-2</v>
      </c>
    </row>
    <row r="56" spans="1:3">
      <c r="A56" s="27" t="s">
        <v>46</v>
      </c>
      <c r="B56" s="27" t="s">
        <v>47</v>
      </c>
      <c r="C56" s="27" t="s">
        <v>48</v>
      </c>
    </row>
    <row r="57" spans="1:3">
      <c r="A57" s="27"/>
      <c r="B57" s="27">
        <v>-3.0599999999999999E-2</v>
      </c>
      <c r="C57" s="27">
        <v>-1.18E-2</v>
      </c>
    </row>
    <row r="58" spans="1:3">
      <c r="A58" s="27" t="s">
        <v>49</v>
      </c>
      <c r="B58" s="27" t="s">
        <v>50</v>
      </c>
      <c r="C58" s="27" t="s">
        <v>51</v>
      </c>
    </row>
    <row r="59" spans="1:3">
      <c r="A59" s="27"/>
      <c r="B59" s="27">
        <v>-3.5200000000000002E-2</v>
      </c>
      <c r="C59" s="27">
        <v>-2.3800000000000002E-2</v>
      </c>
    </row>
    <row r="60" spans="1:3">
      <c r="A60" s="27" t="s">
        <v>52</v>
      </c>
      <c r="B60" s="27" t="s">
        <v>53</v>
      </c>
      <c r="C60" s="27" t="s">
        <v>54</v>
      </c>
    </row>
    <row r="61" spans="1:3">
      <c r="A61" s="27"/>
      <c r="B61" s="27">
        <v>-3.5499999999999997E-2</v>
      </c>
      <c r="C61" s="27">
        <v>-2.12E-2</v>
      </c>
    </row>
    <row r="62" spans="1:3">
      <c r="A62" s="27" t="s">
        <v>55</v>
      </c>
      <c r="B62" s="27" t="s">
        <v>56</v>
      </c>
      <c r="C62" s="27" t="s">
        <v>57</v>
      </c>
    </row>
    <row r="63" spans="1:3">
      <c r="A63" s="27"/>
      <c r="B63" s="27">
        <v>-3.4200000000000001E-2</v>
      </c>
      <c r="C63" s="27">
        <v>-1.8700000000000001E-2</v>
      </c>
    </row>
    <row r="64" spans="1:3">
      <c r="A64" s="27" t="s">
        <v>58</v>
      </c>
      <c r="B64" s="27" t="s">
        <v>59</v>
      </c>
      <c r="C64" s="27" t="s">
        <v>60</v>
      </c>
    </row>
    <row r="65" spans="1:3">
      <c r="A65" s="27"/>
      <c r="B65" s="27">
        <v>-2.24E-2</v>
      </c>
      <c r="C65" s="27">
        <v>-1.09E-2</v>
      </c>
    </row>
    <row r="66" spans="1:3">
      <c r="A66" s="27" t="s">
        <v>61</v>
      </c>
      <c r="B66" s="27" t="s">
        <v>62</v>
      </c>
      <c r="C66" s="27" t="s">
        <v>63</v>
      </c>
    </row>
    <row r="67" spans="1:3">
      <c r="A67" s="27"/>
      <c r="B67" s="27">
        <v>-3.0599999999999999E-2</v>
      </c>
      <c r="C67" s="27">
        <v>-1.15E-2</v>
      </c>
    </row>
    <row r="68" spans="1:3">
      <c r="A68" s="27" t="s">
        <v>64</v>
      </c>
      <c r="B68" s="27" t="s">
        <v>65</v>
      </c>
      <c r="C68" s="27" t="s">
        <v>66</v>
      </c>
    </row>
    <row r="69" spans="1:3">
      <c r="A69" s="27"/>
      <c r="B69" s="27">
        <v>-3.5400000000000001E-2</v>
      </c>
      <c r="C69" s="27">
        <v>-2.3599999999999999E-2</v>
      </c>
    </row>
    <row r="70" spans="1:3">
      <c r="A70" s="27" t="s">
        <v>67</v>
      </c>
      <c r="B70" s="27" t="s">
        <v>68</v>
      </c>
      <c r="C70" s="27" t="s">
        <v>69</v>
      </c>
    </row>
    <row r="71" spans="1:3">
      <c r="A71" s="27"/>
      <c r="B71" s="27">
        <v>-3.5400000000000001E-2</v>
      </c>
      <c r="C71" s="27">
        <v>-2.1000000000000001E-2</v>
      </c>
    </row>
    <row r="72" spans="1:3">
      <c r="A72" s="27" t="s">
        <v>70</v>
      </c>
      <c r="B72" s="27" t="s">
        <v>71</v>
      </c>
      <c r="C72" s="27" t="s">
        <v>72</v>
      </c>
    </row>
    <row r="73" spans="1:3">
      <c r="A73" s="27"/>
      <c r="B73" s="27">
        <v>-3.3799999999999997E-2</v>
      </c>
      <c r="C73" s="27">
        <v>-1.8100000000000002E-2</v>
      </c>
    </row>
    <row r="74" spans="1:3">
      <c r="A74" s="27" t="s">
        <v>73</v>
      </c>
      <c r="B74" s="27" t="s">
        <v>74</v>
      </c>
      <c r="C74" s="27" t="s">
        <v>75</v>
      </c>
    </row>
    <row r="75" spans="1:3">
      <c r="A75" s="27"/>
      <c r="B75" s="27">
        <v>-2.2499999999999999E-2</v>
      </c>
      <c r="C75" s="27">
        <v>-1.04E-2</v>
      </c>
    </row>
    <row r="76" spans="1:3">
      <c r="A76" s="27" t="s">
        <v>76</v>
      </c>
      <c r="B76" s="27" t="s">
        <v>77</v>
      </c>
      <c r="C76" s="27" t="s">
        <v>78</v>
      </c>
    </row>
    <row r="77" spans="1:3">
      <c r="A77" s="27"/>
      <c r="B77" s="27">
        <v>-3.1099999999999999E-2</v>
      </c>
      <c r="C77" s="27">
        <v>-1.15E-2</v>
      </c>
    </row>
    <row r="78" spans="1:3">
      <c r="A78" s="27" t="s">
        <v>79</v>
      </c>
      <c r="B78" s="27" t="s">
        <v>80</v>
      </c>
      <c r="C78" s="27" t="s">
        <v>81</v>
      </c>
    </row>
    <row r="79" spans="1:3">
      <c r="A79" s="27"/>
      <c r="B79" s="27">
        <v>-3.5900000000000001E-2</v>
      </c>
      <c r="C79" s="27">
        <v>-2.3599999999999999E-2</v>
      </c>
    </row>
    <row r="80" spans="1:3">
      <c r="A80" s="27" t="s">
        <v>82</v>
      </c>
      <c r="B80" s="27" t="s">
        <v>83</v>
      </c>
      <c r="C80" s="27" t="s">
        <v>84</v>
      </c>
    </row>
    <row r="81" spans="1:3">
      <c r="A81" s="27"/>
      <c r="B81" s="27">
        <v>-3.5700000000000003E-2</v>
      </c>
      <c r="C81" s="27">
        <v>-2.1000000000000001E-2</v>
      </c>
    </row>
    <row r="82" spans="1:3">
      <c r="A82" s="27" t="s">
        <v>85</v>
      </c>
      <c r="B82" s="27" t="s">
        <v>86</v>
      </c>
      <c r="C82" s="27" t="s">
        <v>87</v>
      </c>
    </row>
    <row r="83" spans="1:3">
      <c r="A83" s="27"/>
      <c r="B83" s="27">
        <v>-3.3799999999999997E-2</v>
      </c>
      <c r="C83" s="27">
        <v>-1.78E-2</v>
      </c>
    </row>
    <row r="84" spans="1:3">
      <c r="A84" s="27" t="s">
        <v>88</v>
      </c>
      <c r="B84" s="27" t="s">
        <v>89</v>
      </c>
      <c r="C84" s="27" t="s">
        <v>90</v>
      </c>
    </row>
    <row r="85" spans="1:3">
      <c r="A85" s="27"/>
      <c r="B85" s="27">
        <v>-2.3400000000000001E-2</v>
      </c>
      <c r="C85" s="27">
        <v>-1.0699999999999999E-2</v>
      </c>
    </row>
    <row r="86" spans="1:3">
      <c r="A86" s="27" t="s">
        <v>91</v>
      </c>
      <c r="B86" s="27" t="s">
        <v>92</v>
      </c>
      <c r="C86" s="27" t="s">
        <v>93</v>
      </c>
    </row>
    <row r="87" spans="1:3">
      <c r="A87" s="27"/>
      <c r="B87" s="27">
        <v>-3.2500000000000001E-2</v>
      </c>
      <c r="C87" s="27">
        <v>-1.21E-2</v>
      </c>
    </row>
    <row r="88" spans="1:3">
      <c r="A88" s="27" t="s">
        <v>94</v>
      </c>
      <c r="B88" s="27" t="s">
        <v>95</v>
      </c>
      <c r="C88" s="27" t="s">
        <v>96</v>
      </c>
    </row>
    <row r="89" spans="1:3">
      <c r="A89" s="27"/>
      <c r="B89" s="27">
        <v>-3.7199999999999997E-2</v>
      </c>
      <c r="C89" s="27">
        <v>-2.41E-2</v>
      </c>
    </row>
    <row r="90" spans="1:3">
      <c r="A90" s="27" t="s">
        <v>97</v>
      </c>
      <c r="B90" s="27" t="s">
        <v>98</v>
      </c>
      <c r="C90" s="27" t="s">
        <v>99</v>
      </c>
    </row>
    <row r="91" spans="1:3">
      <c r="A91" s="27"/>
      <c r="B91" s="27">
        <v>-3.6700000000000003E-2</v>
      </c>
      <c r="C91" s="27">
        <v>-2.1499999999999998E-2</v>
      </c>
    </row>
    <row r="92" spans="1:3">
      <c r="A92" s="27" t="s">
        <v>100</v>
      </c>
      <c r="B92" s="27" t="s">
        <v>101</v>
      </c>
      <c r="C92" s="27" t="s">
        <v>102</v>
      </c>
    </row>
    <row r="93" spans="1:3">
      <c r="A93" s="27"/>
      <c r="B93" s="27">
        <v>-3.4500000000000003E-2</v>
      </c>
      <c r="C93" s="27">
        <v>-1.8100000000000002E-2</v>
      </c>
    </row>
    <row r="94" spans="1:3">
      <c r="A94" s="27" t="s">
        <v>103</v>
      </c>
      <c r="B94" s="27" t="s">
        <v>104</v>
      </c>
      <c r="C94" s="27" t="s">
        <v>105</v>
      </c>
    </row>
    <row r="95" spans="1:3">
      <c r="A95" s="27"/>
      <c r="B95" s="27">
        <v>-2.4400000000000002E-2</v>
      </c>
      <c r="C95" s="27">
        <v>-1.11E-2</v>
      </c>
    </row>
    <row r="96" spans="1:3">
      <c r="A96" s="27" t="s">
        <v>106</v>
      </c>
      <c r="B96" s="27" t="s">
        <v>107</v>
      </c>
      <c r="C96" s="27" t="s">
        <v>108</v>
      </c>
    </row>
    <row r="97" spans="1:3">
      <c r="A97" s="27"/>
      <c r="B97" s="27">
        <v>-3.39E-2</v>
      </c>
      <c r="C97" s="27">
        <v>-1.2699999999999999E-2</v>
      </c>
    </row>
    <row r="98" spans="1:3">
      <c r="A98" s="27" t="s">
        <v>109</v>
      </c>
      <c r="B98" s="27" t="s">
        <v>110</v>
      </c>
      <c r="C98" s="27" t="s">
        <v>111</v>
      </c>
    </row>
    <row r="99" spans="1:3">
      <c r="A99" s="27"/>
      <c r="B99" s="27">
        <v>-3.85E-2</v>
      </c>
      <c r="C99" s="27">
        <v>-2.47E-2</v>
      </c>
    </row>
    <row r="100" spans="1:3">
      <c r="A100" s="27" t="s">
        <v>112</v>
      </c>
      <c r="B100" s="27" t="s">
        <v>113</v>
      </c>
      <c r="C100" s="27" t="s">
        <v>114</v>
      </c>
    </row>
    <row r="101" spans="1:3">
      <c r="A101" s="27"/>
      <c r="B101" s="27">
        <v>-3.7900000000000003E-2</v>
      </c>
      <c r="C101" s="27">
        <v>-2.1999999999999999E-2</v>
      </c>
    </row>
    <row r="102" spans="1:3">
      <c r="A102" s="27" t="s">
        <v>115</v>
      </c>
      <c r="B102" s="27" t="s">
        <v>116</v>
      </c>
      <c r="C102" s="27" t="s">
        <v>77</v>
      </c>
    </row>
    <row r="103" spans="1:3">
      <c r="A103" s="27"/>
      <c r="B103" s="27">
        <v>-3.5499999999999997E-2</v>
      </c>
      <c r="C103" s="27">
        <v>-1.8599999999999998E-2</v>
      </c>
    </row>
    <row r="104" spans="1:3">
      <c r="A104" s="27" t="s">
        <v>117</v>
      </c>
      <c r="B104" s="27" t="s">
        <v>118</v>
      </c>
      <c r="C104" s="27" t="s">
        <v>119</v>
      </c>
    </row>
    <row r="105" spans="1:3">
      <c r="A105" s="27"/>
      <c r="B105" s="27">
        <v>-2.5499999999999998E-2</v>
      </c>
      <c r="C105" s="27">
        <v>-1.14E-2</v>
      </c>
    </row>
    <row r="106" spans="1:3">
      <c r="A106" s="27" t="s">
        <v>120</v>
      </c>
      <c r="B106" s="27" t="s">
        <v>121</v>
      </c>
      <c r="C106" s="27" t="s">
        <v>122</v>
      </c>
    </row>
    <row r="107" spans="1:3">
      <c r="A107" s="27"/>
      <c r="B107" s="27">
        <v>-3.5299999999999998E-2</v>
      </c>
      <c r="C107" s="27">
        <v>-1.34E-2</v>
      </c>
    </row>
    <row r="108" spans="1:3">
      <c r="A108" s="27" t="s">
        <v>123</v>
      </c>
      <c r="B108" s="27" t="s">
        <v>124</v>
      </c>
      <c r="C108" s="27" t="s">
        <v>125</v>
      </c>
    </row>
    <row r="109" spans="1:3">
      <c r="A109" s="27"/>
      <c r="B109" s="27">
        <v>-3.9699999999999999E-2</v>
      </c>
      <c r="C109" s="27">
        <v>-2.5100000000000001E-2</v>
      </c>
    </row>
    <row r="110" spans="1:3">
      <c r="A110" s="27" t="s">
        <v>126</v>
      </c>
      <c r="B110" s="27" t="s">
        <v>127</v>
      </c>
      <c r="C110" s="27" t="s">
        <v>128</v>
      </c>
    </row>
    <row r="111" spans="1:3">
      <c r="A111" s="27"/>
      <c r="B111" s="27">
        <v>-3.7900000000000003E-2</v>
      </c>
      <c r="C111" s="27">
        <v>-2.1100000000000001E-2</v>
      </c>
    </row>
    <row r="112" spans="1:3">
      <c r="A112" s="27" t="s">
        <v>129</v>
      </c>
      <c r="B112" s="27" t="s">
        <v>130</v>
      </c>
      <c r="C112" s="27" t="s">
        <v>131</v>
      </c>
    </row>
    <row r="113" spans="1:3">
      <c r="A113" s="27"/>
      <c r="B113" s="27">
        <v>-3.39E-2</v>
      </c>
      <c r="C113" s="27">
        <v>-1.5299999999999999E-2</v>
      </c>
    </row>
    <row r="114" spans="1:3">
      <c r="A114" s="27" t="s">
        <v>132</v>
      </c>
      <c r="B114" s="27" t="s">
        <v>133</v>
      </c>
      <c r="C114" s="27" t="s">
        <v>86</v>
      </c>
    </row>
    <row r="115" spans="1:3">
      <c r="A115" s="27"/>
      <c r="B115" s="27">
        <v>-3.1399999999999997E-2</v>
      </c>
      <c r="C115" s="27">
        <v>-1.26E-2</v>
      </c>
    </row>
    <row r="116" spans="1:3">
      <c r="A116" s="27" t="s">
        <v>134</v>
      </c>
      <c r="B116" s="27" t="s">
        <v>135</v>
      </c>
      <c r="C116" s="27" t="s">
        <v>136</v>
      </c>
    </row>
    <row r="117" spans="1:3">
      <c r="A117" s="27"/>
      <c r="B117" s="27">
        <v>-3.9199999999999999E-2</v>
      </c>
      <c r="C117" s="27">
        <v>-2.3400000000000001E-2</v>
      </c>
    </row>
    <row r="118" spans="1:3">
      <c r="A118" s="27" t="s">
        <v>137</v>
      </c>
      <c r="B118" s="27" t="s">
        <v>138</v>
      </c>
      <c r="C118" s="27" t="s">
        <v>139</v>
      </c>
    </row>
    <row r="119" spans="1:3">
      <c r="A119" s="27"/>
      <c r="B119" s="27">
        <v>-3.7699999999999997E-2</v>
      </c>
      <c r="C119" s="27">
        <v>-1.95E-2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25" workbookViewId="0">
      <selection activeCell="A3" sqref="A3"/>
    </sheetView>
  </sheetViews>
  <sheetFormatPr baseColWidth="10" defaultRowHeight="15"/>
  <cols>
    <col min="1" max="16384" width="11.42578125" style="31"/>
  </cols>
  <sheetData>
    <row r="1" spans="1:11">
      <c r="A1" s="43" t="s">
        <v>185</v>
      </c>
      <c r="B1" s="43"/>
      <c r="C1" s="43"/>
      <c r="D1" s="43"/>
      <c r="E1" s="43"/>
      <c r="F1" s="43"/>
      <c r="G1" s="43"/>
      <c r="H1" s="43"/>
    </row>
    <row r="2" spans="1:11">
      <c r="K2" s="31" t="s">
        <v>157</v>
      </c>
    </row>
    <row r="3" spans="1:11">
      <c r="A3" s="43" t="s">
        <v>187</v>
      </c>
      <c r="K3" s="31" t="s">
        <v>156</v>
      </c>
    </row>
    <row r="4" spans="1:11">
      <c r="A4" s="31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0" t="s">
        <v>6</v>
      </c>
      <c r="G4" s="30" t="s">
        <v>7</v>
      </c>
      <c r="H4" s="30" t="s">
        <v>8</v>
      </c>
    </row>
    <row r="5" spans="1:11">
      <c r="A5" s="31">
        <v>25</v>
      </c>
      <c r="B5" s="38">
        <v>0.85873040013709201</v>
      </c>
      <c r="C5" s="38">
        <v>0.88357400722021695</v>
      </c>
      <c r="D5" s="38"/>
      <c r="E5" s="38"/>
      <c r="F5" s="38"/>
      <c r="G5" s="38"/>
      <c r="H5" s="38"/>
    </row>
    <row r="6" spans="1:11">
      <c r="A6" s="31">
        <v>26</v>
      </c>
      <c r="B6" s="38">
        <v>0.85824583075972805</v>
      </c>
      <c r="C6" s="38">
        <v>0.89169337469316101</v>
      </c>
      <c r="D6" s="38"/>
      <c r="E6" s="38"/>
      <c r="F6" s="38"/>
      <c r="G6" s="38"/>
      <c r="H6" s="38"/>
    </row>
    <row r="7" spans="1:11">
      <c r="A7" s="31">
        <v>27</v>
      </c>
      <c r="B7" s="38">
        <v>0.86343069978679698</v>
      </c>
      <c r="C7" s="38">
        <v>0.86486866135139995</v>
      </c>
      <c r="D7" s="38"/>
      <c r="E7" s="38"/>
      <c r="F7" s="38"/>
      <c r="G7" s="38"/>
      <c r="H7" s="38"/>
    </row>
    <row r="8" spans="1:11">
      <c r="A8" s="31">
        <v>28</v>
      </c>
      <c r="B8" s="38">
        <v>0.89479296250222096</v>
      </c>
      <c r="C8" s="38">
        <v>0.87491803278688496</v>
      </c>
      <c r="D8" s="38">
        <v>0.90878206217088497</v>
      </c>
      <c r="E8" s="38"/>
      <c r="F8" s="38"/>
      <c r="G8" s="38"/>
      <c r="H8" s="38"/>
    </row>
    <row r="9" spans="1:11">
      <c r="A9" s="31">
        <v>29</v>
      </c>
      <c r="B9" s="38">
        <v>0.90989712664065303</v>
      </c>
      <c r="C9" s="38">
        <v>0.87746135069161901</v>
      </c>
      <c r="D9" s="38">
        <v>0.91963241436925602</v>
      </c>
      <c r="E9" s="38"/>
      <c r="F9" s="38"/>
      <c r="G9" s="38"/>
      <c r="H9" s="38"/>
    </row>
    <row r="10" spans="1:11">
      <c r="A10" s="31">
        <v>30</v>
      </c>
      <c r="B10" s="38">
        <v>0.90271216097987705</v>
      </c>
      <c r="C10" s="38">
        <v>0.87537789721195802</v>
      </c>
      <c r="D10" s="38">
        <v>0.90770241418952202</v>
      </c>
      <c r="E10" s="38"/>
      <c r="F10" s="38"/>
      <c r="G10" s="38"/>
      <c r="H10" s="38"/>
    </row>
    <row r="11" spans="1:11">
      <c r="A11" s="31">
        <v>31</v>
      </c>
      <c r="B11" s="38">
        <v>0.934179222839017</v>
      </c>
      <c r="C11" s="38">
        <v>0.89116560295599601</v>
      </c>
      <c r="D11" s="38">
        <v>0.90357868416940101</v>
      </c>
      <c r="E11" s="38"/>
      <c r="F11" s="38"/>
      <c r="G11" s="38"/>
      <c r="H11" s="38"/>
    </row>
    <row r="12" spans="1:11">
      <c r="A12" s="31">
        <v>32</v>
      </c>
      <c r="B12" s="38">
        <v>0.93052592523884603</v>
      </c>
      <c r="C12" s="38">
        <v>0.89145728643216104</v>
      </c>
      <c r="D12" s="38">
        <v>0.89408755829697595</v>
      </c>
      <c r="E12" s="38"/>
      <c r="F12" s="38"/>
      <c r="G12" s="38"/>
      <c r="H12" s="38"/>
    </row>
    <row r="13" spans="1:11">
      <c r="A13" s="31">
        <v>33</v>
      </c>
      <c r="B13" s="38">
        <v>0.92536014695929603</v>
      </c>
      <c r="C13" s="38">
        <v>0.90965528508413696</v>
      </c>
      <c r="D13" s="38">
        <v>0.91064150943396205</v>
      </c>
      <c r="E13" s="38">
        <v>0.93350427350427301</v>
      </c>
      <c r="F13" s="38"/>
      <c r="G13" s="38"/>
      <c r="H13" s="38"/>
    </row>
    <row r="14" spans="1:11">
      <c r="A14" s="31">
        <v>34</v>
      </c>
      <c r="B14" s="38">
        <v>0.93457001713882404</v>
      </c>
      <c r="C14" s="38">
        <v>0.91711051930759002</v>
      </c>
      <c r="D14" s="38">
        <v>0.90456745311554798</v>
      </c>
      <c r="E14" s="38">
        <v>0.92919745660766495</v>
      </c>
      <c r="F14" s="38"/>
      <c r="G14" s="38"/>
      <c r="H14" s="38"/>
    </row>
    <row r="15" spans="1:11">
      <c r="A15" s="31">
        <v>35</v>
      </c>
      <c r="B15" s="38">
        <v>0.93815915627996205</v>
      </c>
      <c r="C15" s="38">
        <v>0.91898691714189895</v>
      </c>
      <c r="D15" s="38">
        <v>0.90127885215221504</v>
      </c>
      <c r="E15" s="38">
        <v>0.92034210967633701</v>
      </c>
      <c r="F15" s="38"/>
      <c r="G15" s="38"/>
      <c r="H15" s="38"/>
    </row>
    <row r="16" spans="1:11">
      <c r="A16" s="31">
        <v>36</v>
      </c>
      <c r="B16" s="38">
        <v>0.94268388106416301</v>
      </c>
      <c r="C16" s="38">
        <v>0.94651119748288004</v>
      </c>
      <c r="D16" s="38">
        <v>0.90826407401599496</v>
      </c>
      <c r="E16" s="38">
        <v>0.90818394388152801</v>
      </c>
      <c r="F16" s="38"/>
      <c r="G16" s="38"/>
      <c r="H16" s="38"/>
    </row>
    <row r="17" spans="1:8">
      <c r="A17" s="31">
        <v>37</v>
      </c>
      <c r="B17" s="38">
        <v>0.92828357595196997</v>
      </c>
      <c r="C17" s="38">
        <v>0.92912665752171897</v>
      </c>
      <c r="D17" s="38">
        <v>0.90500236705065495</v>
      </c>
      <c r="E17" s="38">
        <v>0.90173147023086297</v>
      </c>
      <c r="F17" s="38"/>
      <c r="G17" s="38"/>
      <c r="H17" s="38"/>
    </row>
    <row r="18" spans="1:8">
      <c r="A18" s="31">
        <v>38</v>
      </c>
      <c r="B18" s="38">
        <v>0.92355150214592296</v>
      </c>
      <c r="C18" s="38">
        <v>0.93317713214620401</v>
      </c>
      <c r="D18" s="38">
        <v>0.91556344849854698</v>
      </c>
      <c r="E18" s="38">
        <v>0.90828084191119995</v>
      </c>
      <c r="F18" s="38">
        <v>0.93485770685968095</v>
      </c>
      <c r="G18" s="38"/>
      <c r="H18" s="38"/>
    </row>
    <row r="19" spans="1:8">
      <c r="A19" s="31">
        <v>39</v>
      </c>
      <c r="B19" s="38">
        <v>0.93541902249026299</v>
      </c>
      <c r="C19" s="38">
        <v>0.93866741009199905</v>
      </c>
      <c r="D19" s="38">
        <v>0.92533377286962304</v>
      </c>
      <c r="E19" s="38">
        <v>0.90880121396054603</v>
      </c>
      <c r="F19" s="38">
        <v>0.93785586464942206</v>
      </c>
      <c r="G19" s="38"/>
      <c r="H19" s="38"/>
    </row>
    <row r="20" spans="1:8">
      <c r="A20" s="31">
        <v>40</v>
      </c>
      <c r="B20" s="38">
        <v>0.932822811605031</v>
      </c>
      <c r="C20" s="38">
        <v>0.939681370291924</v>
      </c>
      <c r="D20" s="38">
        <v>0.92086822765339305</v>
      </c>
      <c r="E20" s="38">
        <v>0.904143862392494</v>
      </c>
      <c r="F20" s="38">
        <v>0.92867264997638199</v>
      </c>
      <c r="G20" s="38"/>
      <c r="H20" s="38"/>
    </row>
    <row r="21" spans="1:8">
      <c r="A21" s="31">
        <v>41</v>
      </c>
      <c r="B21" s="38">
        <v>0.89268867924528295</v>
      </c>
      <c r="C21" s="38">
        <v>0.94939422180801503</v>
      </c>
      <c r="D21" s="38">
        <v>0.94857195334741495</v>
      </c>
      <c r="E21" s="38">
        <v>0.90203442879499196</v>
      </c>
      <c r="F21" s="38">
        <v>0.918069753457607</v>
      </c>
      <c r="G21" s="38"/>
      <c r="H21" s="38"/>
    </row>
    <row r="22" spans="1:8">
      <c r="A22" s="31">
        <v>42</v>
      </c>
      <c r="B22" s="38">
        <v>0.87000123046634703</v>
      </c>
      <c r="C22" s="38">
        <v>0.933018124507486</v>
      </c>
      <c r="D22" s="38">
        <v>0.94077549575070796</v>
      </c>
      <c r="E22" s="38">
        <v>0.907770863251955</v>
      </c>
      <c r="F22" s="38">
        <v>0.905167264038232</v>
      </c>
      <c r="G22" s="38"/>
      <c r="H22" s="38"/>
    </row>
    <row r="23" spans="1:8">
      <c r="A23" s="31">
        <v>43</v>
      </c>
      <c r="B23" s="38">
        <v>0.87176317903714196</v>
      </c>
      <c r="C23" s="38">
        <v>0.93220787818603101</v>
      </c>
      <c r="D23" s="38">
        <v>0.94313529251205497</v>
      </c>
      <c r="E23" s="38">
        <v>0.91258405379442797</v>
      </c>
      <c r="F23" s="38">
        <v>0.90577737447065898</v>
      </c>
      <c r="G23" s="38">
        <v>0.92980979633058403</v>
      </c>
      <c r="H23" s="38"/>
    </row>
    <row r="24" spans="1:8">
      <c r="A24" s="31">
        <v>44</v>
      </c>
      <c r="B24" s="38"/>
      <c r="C24" s="38">
        <v>0.93786853702439299</v>
      </c>
      <c r="D24" s="38">
        <v>0.93931150923928297</v>
      </c>
      <c r="E24" s="38">
        <v>0.92239946826188102</v>
      </c>
      <c r="F24" s="38">
        <v>0.90602999693908803</v>
      </c>
      <c r="G24" s="38">
        <v>0.929606272370888</v>
      </c>
      <c r="H24" s="38"/>
    </row>
    <row r="25" spans="1:8">
      <c r="A25" s="31">
        <v>45</v>
      </c>
      <c r="B25" s="38"/>
      <c r="C25" s="38">
        <v>0.936647355634461</v>
      </c>
      <c r="D25" s="38">
        <v>0.94604801726463394</v>
      </c>
      <c r="E25" s="38">
        <v>0.91361788617886197</v>
      </c>
      <c r="F25" s="38">
        <v>0.89721526908635796</v>
      </c>
      <c r="G25" s="38">
        <v>0.92964990874398501</v>
      </c>
      <c r="H25" s="38"/>
    </row>
    <row r="26" spans="1:8">
      <c r="A26" s="31">
        <v>46</v>
      </c>
      <c r="B26" s="38"/>
      <c r="C26" s="38">
        <v>0.88693499238191997</v>
      </c>
      <c r="D26" s="38">
        <v>0.95202088396795403</v>
      </c>
      <c r="E26" s="38">
        <v>0.95015837525619495</v>
      </c>
      <c r="F26" s="38">
        <v>0.90245457443417298</v>
      </c>
      <c r="G26" s="38">
        <v>0.90988835725677797</v>
      </c>
      <c r="H26" s="38"/>
    </row>
    <row r="27" spans="1:8">
      <c r="A27" s="31">
        <v>47</v>
      </c>
      <c r="B27" s="38"/>
      <c r="C27" s="38">
        <v>0.86037226234513497</v>
      </c>
      <c r="D27" s="38">
        <v>0.94543280011959896</v>
      </c>
      <c r="E27" s="38">
        <v>0.95266765468692105</v>
      </c>
      <c r="F27" s="38">
        <v>0.89535069499920095</v>
      </c>
      <c r="G27" s="38">
        <v>0.89578163771712205</v>
      </c>
      <c r="H27" s="38"/>
    </row>
    <row r="28" spans="1:8">
      <c r="A28" s="31">
        <v>48</v>
      </c>
      <c r="B28" s="38"/>
      <c r="C28" s="38">
        <v>0.85323690245193196</v>
      </c>
      <c r="D28" s="38">
        <v>0.94341641490433004</v>
      </c>
      <c r="E28" s="38">
        <v>0.94945782025363001</v>
      </c>
      <c r="F28" s="38">
        <v>0.90181702263308905</v>
      </c>
      <c r="G28" s="38">
        <v>0.89628681177976999</v>
      </c>
      <c r="H28" s="38">
        <v>0.92383292383292404</v>
      </c>
    </row>
    <row r="29" spans="1:8">
      <c r="A29" s="31">
        <v>49</v>
      </c>
      <c r="B29" s="38"/>
      <c r="C29" s="38"/>
      <c r="D29" s="38">
        <v>0.94527363184079605</v>
      </c>
      <c r="E29" s="38">
        <v>0.950589344648751</v>
      </c>
      <c r="F29" s="38">
        <v>0.90821895154622101</v>
      </c>
      <c r="G29" s="38">
        <v>0.88765149033737301</v>
      </c>
      <c r="H29" s="38">
        <v>0.91022133797562799</v>
      </c>
    </row>
    <row r="30" spans="1:8">
      <c r="A30" s="31">
        <v>50</v>
      </c>
      <c r="B30" s="38"/>
      <c r="C30" s="38"/>
      <c r="D30" s="38">
        <v>0.93975159117592499</v>
      </c>
      <c r="E30" s="38">
        <v>0.95190895741556503</v>
      </c>
      <c r="F30" s="38">
        <v>0.89280192406802905</v>
      </c>
      <c r="G30" s="38">
        <v>0.88963660834454905</v>
      </c>
      <c r="H30" s="38">
        <v>0.89260775343125498</v>
      </c>
    </row>
    <row r="31" spans="1:8">
      <c r="A31" s="31">
        <v>51</v>
      </c>
      <c r="B31" s="38"/>
      <c r="C31" s="38"/>
      <c r="D31" s="38">
        <v>0.87482508586693797</v>
      </c>
      <c r="E31" s="38">
        <v>0.95198135198135203</v>
      </c>
      <c r="F31" s="38">
        <v>0.951001821493625</v>
      </c>
      <c r="G31" s="38">
        <v>0.87525423728813601</v>
      </c>
      <c r="H31" s="38">
        <v>0.87810014038371598</v>
      </c>
    </row>
    <row r="32" spans="1:8">
      <c r="A32" s="31">
        <v>52</v>
      </c>
      <c r="B32" s="38"/>
      <c r="C32" s="38"/>
      <c r="D32" s="38">
        <v>0.85238372093023296</v>
      </c>
      <c r="E32" s="38">
        <v>0.92150385401919099</v>
      </c>
      <c r="F32" s="38">
        <v>0.91739288307915801</v>
      </c>
      <c r="G32" s="38">
        <v>0.85839072736435396</v>
      </c>
      <c r="H32" s="38">
        <v>0.85615966964900203</v>
      </c>
    </row>
    <row r="33" spans="1:8">
      <c r="A33" s="31">
        <v>53</v>
      </c>
      <c r="B33" s="38"/>
      <c r="C33" s="38"/>
      <c r="D33" s="38">
        <v>0.84168926325506299</v>
      </c>
      <c r="E33" s="38">
        <v>0.89802376646861304</v>
      </c>
      <c r="F33" s="38">
        <v>0.88668267454746996</v>
      </c>
      <c r="G33" s="38">
        <v>0.84822039698836404</v>
      </c>
      <c r="H33" s="38">
        <v>0.84224903255178696</v>
      </c>
    </row>
    <row r="34" spans="1:8">
      <c r="A34" s="31">
        <v>54</v>
      </c>
      <c r="B34" s="38"/>
      <c r="C34" s="38"/>
      <c r="D34" s="38"/>
      <c r="E34" s="38">
        <v>0.87287777173584702</v>
      </c>
      <c r="F34" s="38">
        <v>0.84183912351343804</v>
      </c>
      <c r="G34" s="38">
        <v>0.82984339257434503</v>
      </c>
      <c r="H34" s="38">
        <v>0.81539541413196104</v>
      </c>
    </row>
    <row r="35" spans="1:8">
      <c r="A35" s="31">
        <v>55</v>
      </c>
      <c r="B35" s="38"/>
      <c r="C35" s="38"/>
      <c r="D35" s="38"/>
      <c r="E35" s="38">
        <v>0.83746656941405295</v>
      </c>
      <c r="F35" s="38">
        <v>0.787900547527152</v>
      </c>
      <c r="G35" s="38">
        <v>0.79571085228323202</v>
      </c>
      <c r="H35" s="38">
        <v>0.76932425862907206</v>
      </c>
    </row>
    <row r="36" spans="1:8">
      <c r="A36" s="31">
        <v>56</v>
      </c>
      <c r="B36" s="38"/>
      <c r="C36" s="38"/>
      <c r="D36" s="38"/>
      <c r="E36" s="38">
        <v>0.78664759799779005</v>
      </c>
      <c r="F36" s="38">
        <v>0.70815863032844195</v>
      </c>
      <c r="G36" s="38">
        <v>0.71754007687259802</v>
      </c>
      <c r="H36" s="38">
        <v>0.71226063168366105</v>
      </c>
    </row>
    <row r="37" spans="1:8">
      <c r="A37" s="31">
        <v>57</v>
      </c>
      <c r="B37" s="38"/>
      <c r="C37" s="38"/>
      <c r="D37" s="38"/>
      <c r="E37" s="38">
        <v>0.74116660677925505</v>
      </c>
      <c r="F37" s="38">
        <v>0.65527616591446403</v>
      </c>
      <c r="G37" s="38">
        <v>0.62942254812098997</v>
      </c>
      <c r="H37" s="38">
        <v>0.63346713497240303</v>
      </c>
    </row>
    <row r="38" spans="1:8">
      <c r="A38" s="31">
        <v>58</v>
      </c>
      <c r="B38" s="38"/>
      <c r="C38" s="38"/>
      <c r="D38" s="38"/>
      <c r="E38" s="38">
        <v>0.69788118468910598</v>
      </c>
      <c r="F38" s="38">
        <v>0.59523957106551795</v>
      </c>
      <c r="G38" s="38">
        <v>0.54204660587639297</v>
      </c>
      <c r="H38" s="38">
        <v>0.52741976244629796</v>
      </c>
    </row>
    <row r="39" spans="1:8">
      <c r="A39" s="31">
        <v>59</v>
      </c>
      <c r="B39" s="38"/>
      <c r="C39" s="38"/>
      <c r="D39" s="38"/>
      <c r="E39" s="38"/>
      <c r="F39" s="38">
        <v>0.52885914282205604</v>
      </c>
      <c r="G39" s="38">
        <v>0.44051596139569399</v>
      </c>
      <c r="H39" s="38">
        <v>0.43467078189300401</v>
      </c>
    </row>
    <row r="40" spans="1:8">
      <c r="A40" s="31">
        <v>60</v>
      </c>
      <c r="B40" s="38"/>
      <c r="C40" s="38"/>
      <c r="D40" s="38"/>
      <c r="E40" s="38"/>
      <c r="F40" s="38">
        <v>0.480577626434607</v>
      </c>
      <c r="G40" s="38">
        <v>0.36563154539659398</v>
      </c>
      <c r="H40" s="38">
        <v>0.35081707959936698</v>
      </c>
    </row>
    <row r="41" spans="1:8">
      <c r="A41" s="31">
        <v>61</v>
      </c>
      <c r="B41" s="38"/>
      <c r="C41" s="38"/>
      <c r="D41" s="38"/>
      <c r="E41" s="38"/>
      <c r="F41" s="38">
        <v>0.37925203252032502</v>
      </c>
      <c r="G41" s="38">
        <v>0.29075049972742101</v>
      </c>
      <c r="H41" s="38">
        <v>0.26122285866524603</v>
      </c>
    </row>
    <row r="42" spans="1:8">
      <c r="A42" s="31">
        <v>62</v>
      </c>
      <c r="B42" s="38"/>
      <c r="C42" s="38"/>
      <c r="D42" s="38"/>
      <c r="E42" s="38"/>
      <c r="F42" s="38">
        <v>0.29508494045100098</v>
      </c>
      <c r="G42" s="38">
        <v>0.21752714207607601</v>
      </c>
      <c r="H42" s="38">
        <v>0.17988262590418999</v>
      </c>
    </row>
    <row r="43" spans="1:8">
      <c r="A43" s="31">
        <v>63</v>
      </c>
      <c r="B43" s="38"/>
      <c r="C43" s="38"/>
      <c r="D43" s="38"/>
      <c r="E43" s="38"/>
      <c r="F43" s="38">
        <v>0.23466714302727201</v>
      </c>
      <c r="G43" s="38">
        <v>0.164027741428945</v>
      </c>
      <c r="H43" s="38">
        <v>0.12463445202618</v>
      </c>
    </row>
    <row r="44" spans="1:8">
      <c r="A44" s="31">
        <v>64</v>
      </c>
      <c r="B44" s="38"/>
      <c r="C44" s="38"/>
      <c r="D44" s="38"/>
      <c r="E44" s="38"/>
      <c r="F44" s="38"/>
      <c r="G44" s="38">
        <v>0.143793790576589</v>
      </c>
      <c r="H44" s="38">
        <v>9.6219931271477696E-2</v>
      </c>
    </row>
    <row r="45" spans="1:8">
      <c r="A45" s="31">
        <v>65</v>
      </c>
      <c r="B45" s="38"/>
      <c r="C45" s="38"/>
      <c r="D45" s="38"/>
      <c r="E45" s="38"/>
      <c r="F45" s="38"/>
      <c r="G45" s="38">
        <v>0.129585326953748</v>
      </c>
      <c r="H45" s="38">
        <v>7.4892395982783397E-2</v>
      </c>
    </row>
    <row r="46" spans="1:8">
      <c r="A46" s="31">
        <v>66</v>
      </c>
      <c r="B46" s="38"/>
      <c r="C46" s="38"/>
      <c r="D46" s="38"/>
      <c r="E46" s="38"/>
      <c r="F46" s="38"/>
      <c r="G46" s="38">
        <v>0.100499331879879</v>
      </c>
      <c r="H46" s="38">
        <v>6.0868331441543702E-2</v>
      </c>
    </row>
    <row r="47" spans="1:8">
      <c r="A47" s="31">
        <v>67</v>
      </c>
      <c r="B47" s="38"/>
      <c r="C47" s="38"/>
      <c r="D47" s="38"/>
      <c r="E47" s="38"/>
      <c r="F47" s="38"/>
      <c r="G47" s="38">
        <v>7.7413295767089302E-2</v>
      </c>
      <c r="H47" s="38">
        <v>4.7829628767601502E-2</v>
      </c>
    </row>
    <row r="48" spans="1:8">
      <c r="A48" s="31">
        <v>68</v>
      </c>
      <c r="B48" s="38"/>
      <c r="C48" s="38"/>
      <c r="D48" s="38"/>
      <c r="E48" s="38"/>
      <c r="F48" s="38"/>
      <c r="G48" s="38">
        <v>6.3862718707940802E-2</v>
      </c>
      <c r="H48" s="38">
        <v>4.4237282884462499E-2</v>
      </c>
    </row>
    <row r="49" spans="1:8">
      <c r="A49" s="31">
        <v>69</v>
      </c>
      <c r="B49" s="38"/>
      <c r="C49" s="38"/>
      <c r="D49" s="38"/>
      <c r="E49" s="38"/>
      <c r="F49" s="38"/>
      <c r="G49" s="38"/>
      <c r="H49" s="38">
        <v>5.0933248971844397E-2</v>
      </c>
    </row>
    <row r="50" spans="1:8">
      <c r="A50" s="31">
        <v>70</v>
      </c>
      <c r="B50" s="38"/>
      <c r="C50" s="38"/>
      <c r="D50" s="38"/>
      <c r="E50" s="38"/>
      <c r="F50" s="38"/>
      <c r="G50" s="38"/>
      <c r="H50" s="38">
        <v>3.8664914326960002E-2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K15" sqref="K15"/>
    </sheetView>
  </sheetViews>
  <sheetFormatPr baseColWidth="10" defaultRowHeight="15"/>
  <sheetData>
    <row r="1" spans="1:11">
      <c r="A1" s="43" t="s">
        <v>186</v>
      </c>
      <c r="B1" s="43"/>
      <c r="C1" s="43"/>
      <c r="D1" s="43"/>
      <c r="E1" s="43"/>
      <c r="F1" s="43"/>
      <c r="G1" s="43"/>
      <c r="H1" s="43"/>
      <c r="I1" s="43"/>
    </row>
    <row r="5" spans="1:11">
      <c r="K5" t="s">
        <v>158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N16" sqref="N16"/>
    </sheetView>
  </sheetViews>
  <sheetFormatPr baseColWidth="10" defaultRowHeight="15"/>
  <sheetData>
    <row r="1" spans="1:11" s="40" customFormat="1">
      <c r="A1" s="43" t="s">
        <v>10</v>
      </c>
      <c r="B1" s="43"/>
      <c r="C1" s="43"/>
      <c r="D1" s="43"/>
      <c r="E1" s="43"/>
      <c r="F1" s="43"/>
      <c r="G1" s="43"/>
      <c r="H1" s="43"/>
      <c r="I1" s="43"/>
    </row>
    <row r="3" spans="1:11">
      <c r="K3" t="s">
        <v>150</v>
      </c>
    </row>
    <row r="4" spans="1:11">
      <c r="A4" s="1" t="s">
        <v>0</v>
      </c>
      <c r="B4" s="1"/>
      <c r="C4" s="1"/>
      <c r="D4" s="1"/>
      <c r="E4" s="1"/>
      <c r="F4" s="1"/>
      <c r="G4" s="1"/>
      <c r="H4" s="1"/>
      <c r="I4" s="1"/>
      <c r="K4" t="s">
        <v>156</v>
      </c>
    </row>
    <row r="5" spans="1:11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3" t="s">
        <v>9</v>
      </c>
    </row>
    <row r="6" spans="1:11">
      <c r="A6" s="1">
        <v>25</v>
      </c>
      <c r="B6" s="1">
        <v>1284.6066044122999</v>
      </c>
      <c r="C6" s="1">
        <v>1337.5509128153999</v>
      </c>
      <c r="D6" s="1"/>
      <c r="E6" s="1"/>
      <c r="F6" s="1"/>
      <c r="G6" s="1"/>
      <c r="H6" s="1"/>
      <c r="I6" s="1"/>
    </row>
    <row r="7" spans="1:11">
      <c r="A7" s="1">
        <v>26</v>
      </c>
      <c r="B7" s="1">
        <v>1361.0327977478601</v>
      </c>
      <c r="C7" s="1">
        <v>1385.24287414732</v>
      </c>
      <c r="D7" s="1">
        <v>1443.60725626571</v>
      </c>
      <c r="E7" s="1"/>
      <c r="F7" s="1"/>
      <c r="G7" s="1"/>
      <c r="H7" s="1"/>
      <c r="I7" s="1"/>
    </row>
    <row r="8" spans="1:11">
      <c r="A8" s="1">
        <v>27</v>
      </c>
      <c r="B8" s="1">
        <v>1432.1489386294199</v>
      </c>
      <c r="C8" s="1">
        <v>1442.54270484939</v>
      </c>
      <c r="D8" s="1">
        <v>1486.43938242543</v>
      </c>
      <c r="E8" s="1"/>
      <c r="F8" s="1"/>
      <c r="G8" s="1"/>
      <c r="H8" s="1"/>
      <c r="I8" s="1"/>
    </row>
    <row r="9" spans="1:11">
      <c r="A9" s="1">
        <v>28</v>
      </c>
      <c r="B9" s="1">
        <v>1492.89724322345</v>
      </c>
      <c r="C9" s="1">
        <v>1481.8074354075</v>
      </c>
      <c r="D9" s="1">
        <v>1544.9050859796901</v>
      </c>
      <c r="E9" s="1"/>
      <c r="F9" s="1"/>
      <c r="G9" s="1"/>
      <c r="H9" s="1"/>
      <c r="I9" s="1"/>
    </row>
    <row r="10" spans="1:11">
      <c r="A10" s="1">
        <v>29</v>
      </c>
      <c r="B10" s="1">
        <v>1547.5630338774499</v>
      </c>
      <c r="C10" s="1">
        <v>1510.6765553369801</v>
      </c>
      <c r="D10" s="1">
        <v>1565.67972507901</v>
      </c>
      <c r="E10" s="1"/>
      <c r="F10" s="1"/>
      <c r="G10" s="1"/>
      <c r="H10" s="1"/>
      <c r="I10" s="1"/>
    </row>
    <row r="11" spans="1:11">
      <c r="A11" s="1">
        <v>30</v>
      </c>
      <c r="B11" s="1">
        <v>1600.0056640308901</v>
      </c>
      <c r="C11" s="1">
        <v>1560.4220403530101</v>
      </c>
      <c r="D11" s="1">
        <v>1592.8655464097501</v>
      </c>
      <c r="E11" s="1"/>
      <c r="F11" s="1"/>
      <c r="G11" s="1"/>
      <c r="H11" s="1"/>
      <c r="I11" s="1"/>
    </row>
    <row r="12" spans="1:11">
      <c r="A12" s="1">
        <v>31</v>
      </c>
      <c r="B12" s="1">
        <v>1670.48966783125</v>
      </c>
      <c r="C12" s="1">
        <v>1588.4949824882301</v>
      </c>
      <c r="D12" s="1">
        <v>1596.2613446519599</v>
      </c>
      <c r="E12" s="1">
        <v>1646.0043891420701</v>
      </c>
      <c r="F12" s="1"/>
      <c r="G12" s="1"/>
      <c r="H12" s="1"/>
      <c r="I12" s="1"/>
    </row>
    <row r="13" spans="1:11">
      <c r="A13" s="1">
        <v>32</v>
      </c>
      <c r="B13" s="1">
        <v>1736.77010144425</v>
      </c>
      <c r="C13" s="1">
        <v>1628.8618607154301</v>
      </c>
      <c r="D13" s="1">
        <v>1617.28826555453</v>
      </c>
      <c r="E13" s="1">
        <v>1643.4207850620201</v>
      </c>
      <c r="F13" s="1"/>
      <c r="G13" s="1"/>
      <c r="H13" s="1"/>
      <c r="I13" s="1"/>
    </row>
    <row r="14" spans="1:11">
      <c r="A14" s="1">
        <v>33</v>
      </c>
      <c r="B14" s="1">
        <v>1822.2150824305199</v>
      </c>
      <c r="C14" s="1">
        <v>1661.15443737336</v>
      </c>
      <c r="D14" s="1">
        <v>1645.6748841543899</v>
      </c>
      <c r="E14" s="1">
        <v>1652.8983635946799</v>
      </c>
      <c r="F14" s="1"/>
      <c r="G14" s="1"/>
      <c r="H14" s="1"/>
      <c r="I14" s="1"/>
    </row>
    <row r="15" spans="1:11">
      <c r="A15" s="1">
        <v>34</v>
      </c>
      <c r="B15" s="1">
        <v>1868.8003618581899</v>
      </c>
      <c r="C15" s="1">
        <v>1697.1844453164499</v>
      </c>
      <c r="D15" s="1">
        <v>1668.84253219222</v>
      </c>
      <c r="E15" s="1">
        <v>1682.9376238624</v>
      </c>
      <c r="F15" s="1"/>
      <c r="G15" s="1"/>
      <c r="H15" s="1"/>
      <c r="I15" s="1"/>
    </row>
    <row r="16" spans="1:11">
      <c r="A16" s="1">
        <v>35</v>
      </c>
      <c r="B16" s="1">
        <v>1900.11577893821</v>
      </c>
      <c r="C16" s="1">
        <v>1747.8081551324001</v>
      </c>
      <c r="D16" s="1">
        <v>1671.0649344830599</v>
      </c>
      <c r="E16" s="1">
        <v>1695.42434751727</v>
      </c>
      <c r="F16" s="1"/>
      <c r="G16" s="1"/>
      <c r="H16" s="1"/>
      <c r="I16" s="1"/>
    </row>
    <row r="17" spans="1:9">
      <c r="A17" s="1">
        <v>36</v>
      </c>
      <c r="B17" s="1">
        <v>1933.72621610684</v>
      </c>
      <c r="C17" s="1">
        <v>1752.0994812358299</v>
      </c>
      <c r="D17" s="1">
        <v>1715.89330215922</v>
      </c>
      <c r="E17" s="1">
        <v>1707.1230088289999</v>
      </c>
      <c r="F17" s="1">
        <v>1740.89666397061</v>
      </c>
      <c r="G17" s="1"/>
      <c r="H17" s="1"/>
      <c r="I17" s="1"/>
    </row>
    <row r="18" spans="1:9">
      <c r="A18" s="1">
        <v>37</v>
      </c>
      <c r="B18" s="1">
        <v>1981.45916827108</v>
      </c>
      <c r="C18" s="1">
        <v>1795.39261467355</v>
      </c>
      <c r="D18" s="1">
        <v>1726.04753802661</v>
      </c>
      <c r="E18" s="1">
        <v>1701.80916853038</v>
      </c>
      <c r="F18" s="1">
        <v>1770.3519495681601</v>
      </c>
      <c r="G18" s="1"/>
      <c r="H18" s="1"/>
      <c r="I18" s="1"/>
    </row>
    <row r="19" spans="1:9">
      <c r="A19" s="1">
        <v>38</v>
      </c>
      <c r="B19" s="1">
        <v>1979.3634857934901</v>
      </c>
      <c r="C19" s="1">
        <v>1929.7462426326099</v>
      </c>
      <c r="D19" s="1">
        <v>1745.3652506102601</v>
      </c>
      <c r="E19" s="1">
        <v>1717.8995071132499</v>
      </c>
      <c r="F19" s="1">
        <v>1761.99323525655</v>
      </c>
      <c r="G19" s="1"/>
      <c r="H19" s="1"/>
      <c r="I19" s="1"/>
    </row>
    <row r="20" spans="1:9">
      <c r="A20" s="1">
        <v>39</v>
      </c>
      <c r="B20" s="1">
        <v>2017.4300870147299</v>
      </c>
      <c r="C20" s="1">
        <v>1922.5271366698701</v>
      </c>
      <c r="D20" s="1">
        <v>1756.97308181945</v>
      </c>
      <c r="E20" s="1">
        <v>1747.8592666451</v>
      </c>
      <c r="F20" s="1">
        <v>1759.1921416039199</v>
      </c>
      <c r="G20" s="1"/>
      <c r="H20" s="1"/>
      <c r="I20" s="1"/>
    </row>
    <row r="21" spans="1:9">
      <c r="A21" s="1">
        <v>40</v>
      </c>
      <c r="B21" s="1">
        <v>2009.01882935719</v>
      </c>
      <c r="C21" s="1">
        <v>1954.5425336225601</v>
      </c>
      <c r="D21" s="1">
        <v>1795.7048585129801</v>
      </c>
      <c r="E21" s="1">
        <v>1765.7273706257199</v>
      </c>
      <c r="F21" s="1">
        <v>1771.88058818984</v>
      </c>
      <c r="G21" s="1"/>
      <c r="H21" s="1"/>
      <c r="I21" s="1"/>
    </row>
    <row r="22" spans="1:9">
      <c r="A22" s="1">
        <v>41</v>
      </c>
      <c r="B22" s="1">
        <v>2066.5361749798899</v>
      </c>
      <c r="C22" s="1">
        <v>2019.0221226602901</v>
      </c>
      <c r="D22" s="1">
        <v>1805.26036306435</v>
      </c>
      <c r="E22" s="1">
        <v>1783.0948889256399</v>
      </c>
      <c r="F22" s="1">
        <v>1781.8376219397701</v>
      </c>
      <c r="G22" s="1">
        <v>1893.0047224699999</v>
      </c>
      <c r="H22" s="1"/>
      <c r="I22" s="1"/>
    </row>
    <row r="23" spans="1:9">
      <c r="A23" s="1">
        <v>42</v>
      </c>
      <c r="B23" s="1">
        <v>2012.46574508763</v>
      </c>
      <c r="C23" s="1">
        <v>2004.36302579005</v>
      </c>
      <c r="D23" s="1">
        <v>1857.31627124796</v>
      </c>
      <c r="E23" s="1">
        <v>1805.4388165513601</v>
      </c>
      <c r="F23" s="1">
        <v>1809.14925726458</v>
      </c>
      <c r="G23" s="1">
        <v>1904.2822363202299</v>
      </c>
      <c r="H23" s="1"/>
      <c r="I23" s="1"/>
    </row>
    <row r="24" spans="1:9">
      <c r="A24" s="1">
        <v>43</v>
      </c>
      <c r="B24" s="1">
        <v>2037.7167141577099</v>
      </c>
      <c r="C24" s="1">
        <v>1996.6327175725201</v>
      </c>
      <c r="D24" s="1">
        <v>1925.5072540045801</v>
      </c>
      <c r="E24" s="1">
        <v>1817.97103470497</v>
      </c>
      <c r="F24" s="1">
        <v>1808.3139643069301</v>
      </c>
      <c r="G24" s="1">
        <v>1848.47684403163</v>
      </c>
      <c r="H24" s="1"/>
      <c r="I24" s="1"/>
    </row>
    <row r="25" spans="1:9">
      <c r="A25" s="1">
        <v>44</v>
      </c>
      <c r="B25" s="1">
        <v>2006.25449169435</v>
      </c>
      <c r="C25" s="1">
        <v>1995.9909261682201</v>
      </c>
      <c r="D25" s="1">
        <v>2000.4686717694699</v>
      </c>
      <c r="E25" s="1">
        <v>1818.89163620771</v>
      </c>
      <c r="F25" s="1">
        <v>1831.80502404719</v>
      </c>
      <c r="G25" s="1">
        <v>1878.0407889795299</v>
      </c>
      <c r="H25" s="1"/>
      <c r="I25" s="1"/>
    </row>
    <row r="26" spans="1:9">
      <c r="A26" s="1">
        <v>45</v>
      </c>
      <c r="B26" s="1"/>
      <c r="C26" s="1">
        <v>2028.24854866381</v>
      </c>
      <c r="D26" s="1">
        <v>2008.1263738551199</v>
      </c>
      <c r="E26" s="1">
        <v>1855.87227773169</v>
      </c>
      <c r="F26" s="1">
        <v>1833.8952667277099</v>
      </c>
      <c r="G26" s="1">
        <v>1873.4695052950301</v>
      </c>
      <c r="H26" s="1"/>
      <c r="I26" s="1"/>
    </row>
    <row r="27" spans="1:9">
      <c r="A27" s="1">
        <v>46</v>
      </c>
      <c r="B27" s="1"/>
      <c r="C27" s="1">
        <v>2066.49344127112</v>
      </c>
      <c r="D27" s="1">
        <v>2052.2522230623799</v>
      </c>
      <c r="E27" s="1">
        <v>1866.5389389704801</v>
      </c>
      <c r="F27" s="1">
        <v>1854.1659382588</v>
      </c>
      <c r="G27" s="1">
        <v>1892.94291997753</v>
      </c>
      <c r="H27" s="1">
        <v>1939.49972195229</v>
      </c>
      <c r="I27" s="1"/>
    </row>
    <row r="28" spans="1:9">
      <c r="A28" s="1">
        <v>47</v>
      </c>
      <c r="B28" s="1"/>
      <c r="C28" s="1">
        <v>2035.52419492441</v>
      </c>
      <c r="D28" s="1">
        <v>2027.2243301435401</v>
      </c>
      <c r="E28" s="1">
        <v>1942.7721642209799</v>
      </c>
      <c r="F28" s="1">
        <v>1851.80039662851</v>
      </c>
      <c r="G28" s="1">
        <v>1883.4113487198199</v>
      </c>
      <c r="H28" s="1">
        <v>1908.7426187127401</v>
      </c>
      <c r="I28" s="1"/>
    </row>
    <row r="29" spans="1:9">
      <c r="A29" s="1">
        <v>48</v>
      </c>
      <c r="B29" s="1"/>
      <c r="C29" s="1">
        <v>2068.9718811305102</v>
      </c>
      <c r="D29" s="1">
        <v>2043.39052597612</v>
      </c>
      <c r="E29" s="1">
        <v>1980.33658755038</v>
      </c>
      <c r="F29" s="1">
        <v>1871.1021417282</v>
      </c>
      <c r="G29" s="1">
        <v>1878.40449975555</v>
      </c>
      <c r="H29" s="1">
        <v>1902.6752171903199</v>
      </c>
      <c r="I29" s="1"/>
    </row>
    <row r="30" spans="1:9">
      <c r="A30" s="1">
        <v>49</v>
      </c>
      <c r="B30" s="1"/>
      <c r="C30" s="1">
        <v>2028.82833807829</v>
      </c>
      <c r="D30" s="1">
        <v>2042.46777467471</v>
      </c>
      <c r="E30" s="1">
        <v>2046.93730589336</v>
      </c>
      <c r="F30" s="1">
        <v>1899.4866319867799</v>
      </c>
      <c r="G30" s="1">
        <v>1889.4293784688</v>
      </c>
      <c r="H30" s="1">
        <v>1901.8447523745399</v>
      </c>
      <c r="I30" s="1"/>
    </row>
    <row r="31" spans="1:9">
      <c r="A31" s="1">
        <v>50</v>
      </c>
      <c r="B31" s="1"/>
      <c r="C31" s="1"/>
      <c r="D31" s="1">
        <v>2056.6249940554799</v>
      </c>
      <c r="E31" s="1">
        <v>2065.6846992006699</v>
      </c>
      <c r="F31" s="1">
        <v>1960.64011713229</v>
      </c>
      <c r="G31" s="1">
        <v>1930.26991962388</v>
      </c>
      <c r="H31" s="1">
        <v>1908.17688492824</v>
      </c>
      <c r="I31" s="1"/>
    </row>
    <row r="32" spans="1:9">
      <c r="A32" s="1">
        <v>51</v>
      </c>
      <c r="B32" s="1"/>
      <c r="C32" s="1"/>
      <c r="D32" s="1">
        <v>2060.23713314216</v>
      </c>
      <c r="E32" s="1">
        <v>2041.4081176944801</v>
      </c>
      <c r="F32" s="1">
        <v>1954.9285926262801</v>
      </c>
      <c r="G32" s="1">
        <v>1935.4387026566401</v>
      </c>
      <c r="H32" s="1">
        <v>1898.2646686616899</v>
      </c>
      <c r="I32" s="1">
        <v>1856.8630069865501</v>
      </c>
    </row>
    <row r="33" spans="1:9">
      <c r="A33" s="1">
        <v>52</v>
      </c>
      <c r="B33" s="1"/>
      <c r="C33" s="1"/>
      <c r="D33" s="1">
        <v>2037.1981839596201</v>
      </c>
      <c r="E33" s="1">
        <v>2037.72771157495</v>
      </c>
      <c r="F33" s="1">
        <v>2008.5895071801201</v>
      </c>
      <c r="G33" s="1">
        <v>1963.5680973137801</v>
      </c>
      <c r="H33" s="1">
        <v>1902.1282359095901</v>
      </c>
      <c r="I33" s="1">
        <v>1870.0766096960999</v>
      </c>
    </row>
    <row r="34" spans="1:9">
      <c r="A34" s="1">
        <v>53</v>
      </c>
      <c r="B34" s="1"/>
      <c r="C34" s="1"/>
      <c r="D34" s="1">
        <v>2048.2427414272502</v>
      </c>
      <c r="E34" s="1">
        <v>2071.1169247235098</v>
      </c>
      <c r="F34" s="1">
        <v>2036.4805660377399</v>
      </c>
      <c r="G34" s="1">
        <v>1951.2476704926401</v>
      </c>
      <c r="H34" s="1">
        <v>1915.77425341648</v>
      </c>
      <c r="I34" s="1">
        <v>1835.6027739470201</v>
      </c>
    </row>
    <row r="35" spans="1:9">
      <c r="A35" s="1">
        <v>54</v>
      </c>
      <c r="B35" s="1"/>
      <c r="C35" s="1"/>
      <c r="D35" s="1">
        <v>2087.7442134831499</v>
      </c>
      <c r="E35" s="1">
        <v>2125.18013401709</v>
      </c>
      <c r="F35" s="1">
        <v>2127.91784496124</v>
      </c>
      <c r="G35" s="1">
        <v>1987.7877575591001</v>
      </c>
      <c r="H35" s="1">
        <v>1922.7726895297401</v>
      </c>
      <c r="I35" s="1">
        <v>1854.6081306010501</v>
      </c>
    </row>
    <row r="36" spans="1:9">
      <c r="A36" s="1">
        <v>55</v>
      </c>
      <c r="B36" s="1"/>
      <c r="C36" s="1"/>
      <c r="D36" s="1"/>
      <c r="E36" s="1">
        <v>2100.14578587196</v>
      </c>
      <c r="F36" s="1">
        <v>2113.0886203473901</v>
      </c>
      <c r="G36" s="1">
        <v>2040.9962375474299</v>
      </c>
      <c r="H36" s="1">
        <v>1946.77009655863</v>
      </c>
      <c r="I36" s="1">
        <v>1842.4127744408099</v>
      </c>
    </row>
    <row r="37" spans="1:9">
      <c r="A37" s="1">
        <v>56</v>
      </c>
      <c r="B37" s="1"/>
      <c r="C37" s="1"/>
      <c r="D37" s="1"/>
      <c r="E37" s="1">
        <v>2140.5952060810801</v>
      </c>
      <c r="F37" s="1">
        <v>2117.7745110887099</v>
      </c>
      <c r="G37" s="1">
        <v>2036.3876399640801</v>
      </c>
      <c r="H37" s="1">
        <v>1940.83619648785</v>
      </c>
      <c r="I37" s="1">
        <v>1858.26232133543</v>
      </c>
    </row>
    <row r="38" spans="1:9">
      <c r="A38" s="1">
        <v>57</v>
      </c>
      <c r="B38" s="1"/>
      <c r="C38" s="1"/>
      <c r="D38" s="1"/>
      <c r="E38" s="1">
        <v>2072.6000392422202</v>
      </c>
      <c r="F38" s="1">
        <v>2132.6705609382998</v>
      </c>
      <c r="G38" s="1">
        <v>2096.6569601177598</v>
      </c>
      <c r="H38" s="1">
        <v>1972.8543294604999</v>
      </c>
      <c r="I38" s="1">
        <v>1839.89987876638</v>
      </c>
    </row>
    <row r="39" spans="1:9">
      <c r="A39" s="1">
        <v>58</v>
      </c>
      <c r="B39" s="1"/>
      <c r="C39" s="1"/>
      <c r="D39" s="1"/>
      <c r="E39" s="1">
        <v>2130.9236332599098</v>
      </c>
      <c r="F39" s="1">
        <v>2159.6860999456799</v>
      </c>
      <c r="G39" s="1">
        <v>2203.6071031746001</v>
      </c>
      <c r="H39" s="1">
        <v>1973.27897664634</v>
      </c>
      <c r="I39" s="1">
        <v>1852.0554962532101</v>
      </c>
    </row>
    <row r="40" spans="1:9">
      <c r="A40" s="1">
        <v>59</v>
      </c>
      <c r="B40" s="1"/>
      <c r="C40" s="1"/>
      <c r="D40" s="1"/>
      <c r="E40" s="1">
        <v>2154.38335135135</v>
      </c>
      <c r="F40" s="1">
        <v>2198.9413480419198</v>
      </c>
      <c r="G40" s="1">
        <v>2242.77913507109</v>
      </c>
      <c r="H40" s="1">
        <v>1980.2661351954901</v>
      </c>
      <c r="I40" s="1">
        <v>1857.1798737567101</v>
      </c>
    </row>
    <row r="41" spans="1:9">
      <c r="A41" s="1">
        <v>60</v>
      </c>
      <c r="B41" s="1"/>
      <c r="C41" s="1"/>
      <c r="D41" s="1"/>
      <c r="E41" s="1"/>
      <c r="F41" s="1">
        <v>2175.5854064856699</v>
      </c>
      <c r="G41" s="1">
        <v>2253.6637500000002</v>
      </c>
      <c r="H41" s="1">
        <v>1964.21743604628</v>
      </c>
      <c r="I41" s="1">
        <v>1839.90947912515</v>
      </c>
    </row>
    <row r="42" spans="1:9">
      <c r="A42" s="1">
        <v>61</v>
      </c>
      <c r="B42" s="1"/>
      <c r="C42" s="1"/>
      <c r="D42" s="1"/>
      <c r="E42" s="1"/>
      <c r="F42" s="1">
        <v>2281.9160923825002</v>
      </c>
      <c r="G42" s="1">
        <v>2347.6902356020901</v>
      </c>
      <c r="H42" s="1">
        <v>2182.05255911011</v>
      </c>
      <c r="I42" s="1">
        <v>1990.45534326847</v>
      </c>
    </row>
    <row r="43" spans="1:9">
      <c r="A43" s="1">
        <v>62</v>
      </c>
      <c r="B43" s="1"/>
      <c r="C43" s="1"/>
      <c r="D43" s="1"/>
      <c r="E43" s="1"/>
      <c r="F43" s="1">
        <v>2306.5003568904599</v>
      </c>
      <c r="G43" s="1">
        <v>2316.8714373088701</v>
      </c>
      <c r="H43" s="1">
        <v>2091.91775166551</v>
      </c>
      <c r="I43" s="1">
        <v>1979.06308372796</v>
      </c>
    </row>
    <row r="44" spans="1:9">
      <c r="A44" s="1">
        <v>63</v>
      </c>
      <c r="B44" s="1"/>
      <c r="C44" s="1"/>
      <c r="D44" s="1"/>
      <c r="E44" s="1"/>
      <c r="F44" s="1">
        <v>2257.4311029411801</v>
      </c>
      <c r="G44" s="1">
        <v>2203.4994827586202</v>
      </c>
      <c r="H44" s="1">
        <v>2087.0307692307701</v>
      </c>
      <c r="I44" s="1">
        <v>1936.0669056317099</v>
      </c>
    </row>
    <row r="45" spans="1:9">
      <c r="A45" s="1">
        <v>64</v>
      </c>
      <c r="B45" s="1"/>
      <c r="C45" s="1"/>
      <c r="D45" s="1"/>
      <c r="E45" s="1"/>
      <c r="F45" s="1">
        <v>2029.66128</v>
      </c>
      <c r="G45" s="1">
        <v>2315.9872979798001</v>
      </c>
      <c r="H45" s="1">
        <v>2144.033625</v>
      </c>
      <c r="I45" s="1">
        <v>1871.5339180009801</v>
      </c>
    </row>
    <row r="46" spans="1:9">
      <c r="A46" s="1">
        <v>65</v>
      </c>
      <c r="B46" s="1"/>
      <c r="C46" s="1"/>
      <c r="D46" s="1"/>
      <c r="E46" s="1"/>
      <c r="F46" s="1"/>
      <c r="G46" s="1">
        <v>2096.7567118644101</v>
      </c>
      <c r="H46" s="1">
        <v>2110.721</v>
      </c>
      <c r="I46" s="1">
        <v>1965.4888246045</v>
      </c>
    </row>
    <row r="47" spans="1:9">
      <c r="A47" s="1">
        <v>66</v>
      </c>
      <c r="B47" s="1"/>
      <c r="C47" s="1"/>
      <c r="D47" s="1"/>
      <c r="E47" s="1"/>
      <c r="F47" s="1"/>
      <c r="G47" s="1">
        <v>2047.5304576271201</v>
      </c>
      <c r="H47" s="1">
        <v>2297.5908571428599</v>
      </c>
      <c r="I47" s="1">
        <v>2131.18381560322</v>
      </c>
    </row>
    <row r="48" spans="1:9">
      <c r="A48" s="1">
        <v>67</v>
      </c>
      <c r="B48" s="1"/>
      <c r="C48" s="1"/>
      <c r="D48" s="1"/>
      <c r="E48" s="1"/>
      <c r="F48" s="1"/>
      <c r="G48" s="1">
        <v>2078.7678064516099</v>
      </c>
      <c r="H48" s="1">
        <v>2002.2560000000001</v>
      </c>
      <c r="I48" s="1">
        <v>2238.4917685261998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A2" sqref="A2"/>
    </sheetView>
  </sheetViews>
  <sheetFormatPr baseColWidth="10" defaultRowHeight="15"/>
  <sheetData>
    <row r="1" spans="1:11">
      <c r="A1" s="43" t="s">
        <v>177</v>
      </c>
      <c r="B1" s="43"/>
      <c r="C1" s="43"/>
      <c r="D1" s="43"/>
      <c r="E1" s="43"/>
      <c r="F1" s="43"/>
      <c r="G1" s="43"/>
      <c r="H1" s="43"/>
    </row>
    <row r="3" spans="1:11">
      <c r="K3" s="31" t="s">
        <v>150</v>
      </c>
    </row>
    <row r="4" spans="1:11">
      <c r="K4" s="31" t="s">
        <v>156</v>
      </c>
    </row>
    <row r="5" spans="1:1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</row>
    <row r="6" spans="1:11">
      <c r="A6" s="4">
        <v>21</v>
      </c>
      <c r="B6" s="4">
        <v>0.65797879800000003</v>
      </c>
      <c r="C6" s="4">
        <v>0.66556918700000001</v>
      </c>
      <c r="D6" s="4"/>
      <c r="E6" s="4"/>
      <c r="F6" s="4"/>
      <c r="G6" s="4"/>
      <c r="H6" s="4"/>
      <c r="I6" s="4"/>
    </row>
    <row r="7" spans="1:11">
      <c r="A7" s="4">
        <v>22</v>
      </c>
      <c r="B7" s="4">
        <v>0.68628403800000004</v>
      </c>
      <c r="C7" s="4">
        <v>0.71126657800000004</v>
      </c>
      <c r="D7" s="4"/>
      <c r="E7" s="4"/>
      <c r="F7" s="4"/>
      <c r="G7" s="4"/>
      <c r="H7" s="4"/>
      <c r="I7" s="4"/>
    </row>
    <row r="8" spans="1:11">
      <c r="A8" s="4">
        <v>23</v>
      </c>
      <c r="B8" s="4">
        <v>0.71743009599999996</v>
      </c>
      <c r="C8" s="4">
        <v>0.74946520000000005</v>
      </c>
      <c r="D8" s="4"/>
      <c r="E8" s="4"/>
      <c r="F8" s="4"/>
      <c r="G8" s="4"/>
      <c r="H8" s="4"/>
      <c r="I8" s="4"/>
    </row>
    <row r="9" spans="1:11">
      <c r="A9" s="4">
        <v>24</v>
      </c>
      <c r="B9" s="4">
        <v>0.75862608399999998</v>
      </c>
      <c r="C9" s="4">
        <v>0.78914059199999997</v>
      </c>
      <c r="D9" s="4"/>
      <c r="E9" s="4"/>
      <c r="F9" s="4"/>
      <c r="G9" s="4"/>
      <c r="H9" s="4"/>
      <c r="I9" s="4"/>
    </row>
    <row r="10" spans="1:11">
      <c r="A10" s="4">
        <v>25</v>
      </c>
      <c r="B10" s="4">
        <v>0.80560059799999995</v>
      </c>
      <c r="C10" s="4">
        <v>0.82456713400000003</v>
      </c>
      <c r="D10" s="4"/>
      <c r="E10" s="4"/>
      <c r="F10" s="4"/>
      <c r="G10" s="4"/>
      <c r="H10" s="4"/>
      <c r="I10" s="4"/>
    </row>
    <row r="11" spans="1:11">
      <c r="A11" s="4">
        <v>26</v>
      </c>
      <c r="B11" s="4">
        <v>0.84859815100000002</v>
      </c>
      <c r="C11" s="4">
        <v>0.85998551000000001</v>
      </c>
      <c r="D11" s="4">
        <v>0.87315416400000001</v>
      </c>
      <c r="E11" s="4"/>
      <c r="F11" s="4"/>
      <c r="G11" s="4"/>
      <c r="H11" s="4"/>
      <c r="I11" s="4"/>
    </row>
    <row r="12" spans="1:11">
      <c r="A12" s="4">
        <v>27</v>
      </c>
      <c r="B12" s="4">
        <v>0.88922598600000002</v>
      </c>
      <c r="C12" s="4">
        <v>0.900783373</v>
      </c>
      <c r="D12" s="4">
        <v>0.90073002599999996</v>
      </c>
      <c r="E12" s="4"/>
      <c r="F12" s="4"/>
      <c r="G12" s="4"/>
      <c r="H12" s="4"/>
      <c r="I12" s="4"/>
    </row>
    <row r="13" spans="1:11">
      <c r="A13" s="4">
        <v>28</v>
      </c>
      <c r="B13" s="4">
        <v>0.92017019799999999</v>
      </c>
      <c r="C13" s="4">
        <v>0.92862792699999996</v>
      </c>
      <c r="D13" s="4">
        <v>0.944460682</v>
      </c>
      <c r="E13" s="4"/>
      <c r="F13" s="4"/>
      <c r="G13" s="4"/>
      <c r="H13" s="4"/>
      <c r="I13" s="4"/>
    </row>
    <row r="14" spans="1:11">
      <c r="A14" s="4">
        <v>29</v>
      </c>
      <c r="B14" s="4">
        <v>0.94645040400000002</v>
      </c>
      <c r="C14" s="4">
        <v>0.949347779</v>
      </c>
      <c r="D14" s="4">
        <v>0.961150897</v>
      </c>
      <c r="E14" s="4"/>
      <c r="F14" s="4"/>
      <c r="G14" s="4"/>
      <c r="H14" s="4"/>
      <c r="I14" s="4"/>
    </row>
    <row r="15" spans="1:11">
      <c r="A15" s="4">
        <v>30</v>
      </c>
      <c r="B15" s="4">
        <v>0.96981841999999996</v>
      </c>
      <c r="C15" s="4">
        <v>0.97820807899999995</v>
      </c>
      <c r="D15" s="4">
        <v>0.98374503899999999</v>
      </c>
      <c r="E15" s="4"/>
      <c r="F15" s="4"/>
      <c r="G15" s="4"/>
      <c r="H15" s="4"/>
      <c r="I15" s="4"/>
    </row>
    <row r="16" spans="1:11">
      <c r="A16" s="4">
        <v>31</v>
      </c>
      <c r="B16" s="4">
        <v>1.006995761</v>
      </c>
      <c r="C16" s="4">
        <v>0.98951573100000001</v>
      </c>
      <c r="D16" s="4">
        <v>0.99080083699999999</v>
      </c>
      <c r="E16" s="4">
        <v>0.99621364499999998</v>
      </c>
      <c r="F16" s="4"/>
      <c r="G16" s="4"/>
      <c r="H16" s="4"/>
      <c r="I16" s="4"/>
    </row>
    <row r="17" spans="1:9">
      <c r="A17" s="4">
        <v>32</v>
      </c>
      <c r="B17" s="4">
        <v>1.0317828499999999</v>
      </c>
      <c r="C17" s="4">
        <v>1.008867008</v>
      </c>
      <c r="D17" s="4">
        <v>1.009497673</v>
      </c>
      <c r="E17" s="4">
        <v>0.99579991700000003</v>
      </c>
      <c r="F17" s="4"/>
      <c r="G17" s="4"/>
      <c r="H17" s="4"/>
      <c r="I17" s="4"/>
    </row>
    <row r="18" spans="1:9">
      <c r="A18" s="4">
        <v>33</v>
      </c>
      <c r="B18" s="4">
        <v>1.0491698460000001</v>
      </c>
      <c r="C18" s="4">
        <v>1.0236435909999999</v>
      </c>
      <c r="D18" s="4">
        <v>1.029405742</v>
      </c>
      <c r="E18" s="4">
        <v>1.0105572439999999</v>
      </c>
      <c r="F18" s="4"/>
      <c r="G18" s="4"/>
      <c r="H18" s="4"/>
      <c r="I18" s="4"/>
    </row>
    <row r="19" spans="1:9">
      <c r="A19" s="4">
        <v>34</v>
      </c>
      <c r="B19" s="4">
        <v>1.0652636820000001</v>
      </c>
      <c r="C19" s="4">
        <v>1.0370956330000001</v>
      </c>
      <c r="D19" s="4">
        <v>1.047682308</v>
      </c>
      <c r="E19" s="4">
        <v>1.0339574439999999</v>
      </c>
      <c r="F19" s="4"/>
      <c r="G19" s="4"/>
      <c r="H19" s="4"/>
      <c r="I19" s="4"/>
    </row>
    <row r="20" spans="1:9">
      <c r="A20" s="4">
        <v>35</v>
      </c>
      <c r="B20" s="4">
        <v>1.0734378950000001</v>
      </c>
      <c r="C20" s="4">
        <v>1.0590717329999999</v>
      </c>
      <c r="D20" s="4">
        <v>1.0441995610000001</v>
      </c>
      <c r="E20" s="4">
        <v>1.046309361</v>
      </c>
      <c r="F20" s="4"/>
      <c r="G20" s="4"/>
      <c r="H20" s="4"/>
      <c r="I20" s="4"/>
    </row>
    <row r="21" spans="1:9">
      <c r="A21" s="4">
        <v>36</v>
      </c>
      <c r="B21" s="4">
        <v>1.0919384919999999</v>
      </c>
      <c r="C21" s="4">
        <v>1.057419911</v>
      </c>
      <c r="D21" s="4">
        <v>1.0668273660000001</v>
      </c>
      <c r="E21" s="4">
        <v>1.058215189</v>
      </c>
      <c r="F21" s="4">
        <v>1.052967255</v>
      </c>
      <c r="G21" s="4"/>
      <c r="H21" s="4"/>
      <c r="I21" s="4"/>
    </row>
    <row r="22" spans="1:9">
      <c r="A22" s="4">
        <v>37</v>
      </c>
      <c r="B22" s="4">
        <v>1.1120599689999999</v>
      </c>
      <c r="C22" s="4">
        <v>1.064053514</v>
      </c>
      <c r="D22" s="4">
        <v>1.069423214</v>
      </c>
      <c r="E22" s="4">
        <v>1.061292643</v>
      </c>
      <c r="F22" s="4">
        <v>1.0727158349999999</v>
      </c>
      <c r="G22" s="4"/>
      <c r="H22" s="4"/>
      <c r="I22" s="4"/>
    </row>
    <row r="23" spans="1:9">
      <c r="A23" s="4">
        <v>38</v>
      </c>
      <c r="B23" s="4">
        <v>1.1118021890000001</v>
      </c>
      <c r="C23" s="4">
        <v>1.1153608559999999</v>
      </c>
      <c r="D23" s="4">
        <v>1.0730847960000001</v>
      </c>
      <c r="E23" s="4">
        <v>1.0739900389999999</v>
      </c>
      <c r="F23" s="4">
        <v>1.0774377820000001</v>
      </c>
      <c r="G23" s="4"/>
      <c r="H23" s="4"/>
      <c r="I23" s="4"/>
    </row>
    <row r="24" spans="1:9">
      <c r="A24" s="4">
        <v>39</v>
      </c>
      <c r="B24" s="4">
        <v>1.1329091149999999</v>
      </c>
      <c r="C24" s="4">
        <v>1.0959566009999999</v>
      </c>
      <c r="D24" s="4">
        <v>1.0742026929999999</v>
      </c>
      <c r="E24" s="4">
        <v>1.0947897310000001</v>
      </c>
      <c r="F24" s="4">
        <v>1.0806525090000001</v>
      </c>
      <c r="G24" s="4"/>
      <c r="H24" s="4"/>
      <c r="I24" s="4"/>
    </row>
    <row r="25" spans="1:9">
      <c r="A25" s="4">
        <v>40</v>
      </c>
      <c r="B25" s="4">
        <v>1.1276246160000001</v>
      </c>
      <c r="C25" s="4">
        <v>1.1090892960000001</v>
      </c>
      <c r="D25" s="4">
        <v>1.0890076200000001</v>
      </c>
      <c r="E25" s="4">
        <v>1.1018321149999999</v>
      </c>
      <c r="F25" s="4">
        <v>1.0927961070000001</v>
      </c>
      <c r="G25" s="4"/>
      <c r="H25" s="4"/>
      <c r="I25" s="4"/>
    </row>
    <row r="26" spans="1:9">
      <c r="A26" s="4">
        <v>41</v>
      </c>
      <c r="B26" s="4">
        <v>1.151596676</v>
      </c>
      <c r="C26" s="4">
        <v>1.141587286</v>
      </c>
      <c r="D26" s="4">
        <v>1.088971197</v>
      </c>
      <c r="E26" s="4">
        <v>1.10681875</v>
      </c>
      <c r="F26" s="4">
        <v>1.1047227610000001</v>
      </c>
      <c r="G26" s="4">
        <v>1.145725163</v>
      </c>
      <c r="H26" s="4"/>
      <c r="I26" s="4"/>
    </row>
    <row r="27" spans="1:9">
      <c r="A27" s="4">
        <v>42</v>
      </c>
      <c r="B27" s="4">
        <v>1.130944417</v>
      </c>
      <c r="C27" s="4">
        <v>1.1250359139999999</v>
      </c>
      <c r="D27" s="4">
        <v>1.099782775</v>
      </c>
      <c r="E27" s="4">
        <v>1.118425784</v>
      </c>
      <c r="F27" s="4">
        <v>1.126083841</v>
      </c>
      <c r="G27" s="4">
        <v>1.154277633</v>
      </c>
      <c r="H27" s="4"/>
      <c r="I27" s="4"/>
    </row>
    <row r="28" spans="1:9">
      <c r="A28" s="4">
        <v>43</v>
      </c>
      <c r="B28" s="4">
        <v>1.1449969520000001</v>
      </c>
      <c r="C28" s="4">
        <v>1.123600903</v>
      </c>
      <c r="D28" s="4">
        <v>1.1100048950000001</v>
      </c>
      <c r="E28" s="4">
        <v>1.119755893</v>
      </c>
      <c r="F28" s="4">
        <v>1.1313509749999999</v>
      </c>
      <c r="G28" s="4">
        <v>1.12897626</v>
      </c>
      <c r="H28" s="4"/>
      <c r="I28" s="4"/>
    </row>
    <row r="29" spans="1:9">
      <c r="A29" s="4">
        <v>44</v>
      </c>
      <c r="B29" s="4">
        <v>1.1224287390000001</v>
      </c>
      <c r="C29" s="4">
        <v>1.120414314</v>
      </c>
      <c r="D29" s="4">
        <v>1.1422986040000001</v>
      </c>
      <c r="E29" s="4">
        <v>1.1114796849999999</v>
      </c>
      <c r="F29" s="4">
        <v>1.1465593860000001</v>
      </c>
      <c r="G29" s="4">
        <v>1.152586965</v>
      </c>
      <c r="H29" s="4"/>
      <c r="I29" s="4"/>
    </row>
    <row r="30" spans="1:9">
      <c r="A30" s="4">
        <v>45</v>
      </c>
      <c r="B30" s="4"/>
      <c r="C30" s="4">
        <v>1.1377069909999999</v>
      </c>
      <c r="D30" s="4">
        <v>1.13963316</v>
      </c>
      <c r="E30" s="4">
        <v>1.125893649</v>
      </c>
      <c r="F30" s="4">
        <v>1.1428208440000001</v>
      </c>
      <c r="G30" s="4">
        <v>1.156749802</v>
      </c>
      <c r="H30" s="4"/>
      <c r="I30" s="4"/>
    </row>
    <row r="31" spans="1:9">
      <c r="A31" s="4">
        <v>46</v>
      </c>
      <c r="B31" s="4"/>
      <c r="C31" s="4">
        <v>1.155662956</v>
      </c>
      <c r="D31" s="4">
        <v>1.1614428640000001</v>
      </c>
      <c r="E31" s="4">
        <v>1.1270585129999999</v>
      </c>
      <c r="F31" s="4">
        <v>1.1516174269999999</v>
      </c>
      <c r="G31" s="4">
        <v>1.1748194970000001</v>
      </c>
      <c r="H31" s="4">
        <v>1.1730907079999999</v>
      </c>
      <c r="I31" s="4"/>
    </row>
    <row r="32" spans="1:9">
      <c r="A32" s="4">
        <v>47</v>
      </c>
      <c r="B32" s="4"/>
      <c r="C32" s="4">
        <v>1.144051296</v>
      </c>
      <c r="D32" s="4">
        <v>1.1454993170000001</v>
      </c>
      <c r="E32" s="4">
        <v>1.148756114</v>
      </c>
      <c r="F32" s="4">
        <v>1.1486482419999999</v>
      </c>
      <c r="G32" s="4">
        <v>1.1716959810000001</v>
      </c>
      <c r="H32" s="4">
        <v>1.1566154319999999</v>
      </c>
      <c r="I32" s="4"/>
    </row>
    <row r="33" spans="1:9">
      <c r="A33" s="4">
        <v>48</v>
      </c>
      <c r="B33" s="4"/>
      <c r="C33" s="4">
        <v>1.1646269819999999</v>
      </c>
      <c r="D33" s="4">
        <v>1.148125415</v>
      </c>
      <c r="E33" s="4">
        <v>1.1419494720000001</v>
      </c>
      <c r="F33" s="4">
        <v>1.15207992</v>
      </c>
      <c r="G33" s="4">
        <v>1.1735045829999999</v>
      </c>
      <c r="H33" s="4">
        <v>1.162226481</v>
      </c>
      <c r="I33" s="4"/>
    </row>
    <row r="34" spans="1:9">
      <c r="A34" s="4">
        <v>49</v>
      </c>
      <c r="B34" s="4"/>
      <c r="C34" s="4">
        <v>1.1350580109999999</v>
      </c>
      <c r="D34" s="4">
        <v>1.1467689459999999</v>
      </c>
      <c r="E34" s="4">
        <v>1.164399105</v>
      </c>
      <c r="F34" s="4">
        <v>1.161283624</v>
      </c>
      <c r="G34" s="4">
        <v>1.180910428</v>
      </c>
      <c r="H34" s="4">
        <v>1.166310929</v>
      </c>
      <c r="I34" s="4"/>
    </row>
    <row r="35" spans="1:9">
      <c r="A35" s="4">
        <v>50</v>
      </c>
      <c r="B35" s="4"/>
      <c r="C35" s="4"/>
      <c r="D35" s="4">
        <v>1.1546327270000001</v>
      </c>
      <c r="E35" s="4">
        <v>1.170886688</v>
      </c>
      <c r="F35" s="4">
        <v>1.189137651</v>
      </c>
      <c r="G35" s="4">
        <v>1.202585064</v>
      </c>
      <c r="H35" s="4">
        <v>1.180749219</v>
      </c>
      <c r="I35" s="4"/>
    </row>
    <row r="36" spans="1:9">
      <c r="A36" s="4">
        <v>51</v>
      </c>
      <c r="B36" s="4"/>
      <c r="C36" s="4"/>
      <c r="D36" s="4">
        <v>1.1554810449999999</v>
      </c>
      <c r="E36" s="4">
        <v>1.15468134</v>
      </c>
      <c r="F36" s="4">
        <v>1.180580156</v>
      </c>
      <c r="G36" s="4">
        <v>1.1996584219999999</v>
      </c>
      <c r="H36" s="4">
        <v>1.176112498</v>
      </c>
      <c r="I36" s="4">
        <v>1.1231085590000001</v>
      </c>
    </row>
    <row r="37" spans="1:9">
      <c r="A37" s="4">
        <v>52</v>
      </c>
      <c r="B37" s="4"/>
      <c r="C37" s="4"/>
      <c r="D37" s="4">
        <v>1.145595439</v>
      </c>
      <c r="E37" s="4">
        <v>1.1456126419999999</v>
      </c>
      <c r="F37" s="4">
        <v>1.190924944</v>
      </c>
      <c r="G37" s="4">
        <v>1.21042882</v>
      </c>
      <c r="H37" s="4">
        <v>1.1839524429999999</v>
      </c>
      <c r="I37" s="4">
        <v>1.1332265509999999</v>
      </c>
    </row>
    <row r="38" spans="1:9">
      <c r="A38" s="4">
        <v>53</v>
      </c>
      <c r="B38" s="4"/>
      <c r="C38" s="4"/>
      <c r="D38" s="4">
        <v>1.1519408229999999</v>
      </c>
      <c r="E38" s="4">
        <v>1.1684434370000001</v>
      </c>
      <c r="F38" s="4">
        <v>1.1734804999999999</v>
      </c>
      <c r="G38" s="4">
        <v>1.199126583</v>
      </c>
      <c r="H38" s="4">
        <v>1.198080391</v>
      </c>
      <c r="I38" s="4">
        <v>1.1220211600000001</v>
      </c>
    </row>
    <row r="39" spans="1:9">
      <c r="A39" s="4">
        <v>54</v>
      </c>
      <c r="B39" s="4"/>
      <c r="C39" s="4"/>
      <c r="D39" s="4">
        <v>1.168019369</v>
      </c>
      <c r="E39" s="4">
        <v>1.196831092</v>
      </c>
      <c r="F39" s="4">
        <v>1.2129172779999999</v>
      </c>
      <c r="G39" s="4">
        <v>1.212887807</v>
      </c>
      <c r="H39" s="4">
        <v>1.203239891</v>
      </c>
      <c r="I39" s="4">
        <v>1.136922531</v>
      </c>
    </row>
    <row r="40" spans="1:9">
      <c r="A40" s="4">
        <v>55</v>
      </c>
      <c r="B40" s="4"/>
      <c r="C40" s="4"/>
      <c r="D40" s="4"/>
      <c r="E40" s="4">
        <v>1.17534428</v>
      </c>
      <c r="F40" s="4">
        <v>1.1959897319999999</v>
      </c>
      <c r="G40" s="4">
        <v>1.2388907</v>
      </c>
      <c r="H40" s="4">
        <v>1.208100325</v>
      </c>
      <c r="I40" s="4">
        <v>1.1327456419999999</v>
      </c>
    </row>
    <row r="41" spans="1:9">
      <c r="A41" s="4">
        <v>56</v>
      </c>
      <c r="B41" s="4"/>
      <c r="C41" s="4"/>
      <c r="D41" s="4"/>
      <c r="E41" s="4">
        <v>1.197883461</v>
      </c>
      <c r="F41" s="4">
        <v>1.1981986010000001</v>
      </c>
      <c r="G41" s="4">
        <v>1.22624731</v>
      </c>
      <c r="H41" s="4">
        <v>1.1994568539999999</v>
      </c>
      <c r="I41" s="4">
        <v>1.150241224</v>
      </c>
    </row>
    <row r="42" spans="1:9">
      <c r="A42" s="4">
        <v>57</v>
      </c>
      <c r="B42" s="4"/>
      <c r="C42" s="4"/>
      <c r="D42" s="4"/>
      <c r="E42" s="4">
        <v>1.164965099</v>
      </c>
      <c r="F42" s="4">
        <v>1.203923605</v>
      </c>
      <c r="G42" s="4">
        <v>1.241165708</v>
      </c>
      <c r="H42" s="4">
        <v>1.214918494</v>
      </c>
      <c r="I42" s="4">
        <v>1.145596802</v>
      </c>
    </row>
    <row r="43" spans="1:9">
      <c r="A43" s="4">
        <v>58</v>
      </c>
      <c r="B43" s="4"/>
      <c r="C43" s="4"/>
      <c r="D43" s="4"/>
      <c r="E43" s="4">
        <v>1.197013597</v>
      </c>
      <c r="F43" s="4">
        <v>1.222386414</v>
      </c>
      <c r="G43" s="4">
        <v>1.263191441</v>
      </c>
      <c r="H43" s="4">
        <v>1.2083829589999999</v>
      </c>
      <c r="I43" s="4">
        <v>1.149247321</v>
      </c>
    </row>
    <row r="44" spans="1:9">
      <c r="A44" s="4">
        <v>59</v>
      </c>
      <c r="B44" s="4"/>
      <c r="C44" s="4"/>
      <c r="D44" s="4"/>
      <c r="E44" s="4">
        <v>1.20530162</v>
      </c>
      <c r="F44" s="4">
        <v>1.2448393790000001</v>
      </c>
      <c r="G44" s="4">
        <v>1.282769697</v>
      </c>
      <c r="H44" s="4">
        <v>1.2065086</v>
      </c>
      <c r="I44" s="4">
        <v>1.149613996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workbookViewId="0">
      <selection activeCell="A2" sqref="A2"/>
    </sheetView>
  </sheetViews>
  <sheetFormatPr baseColWidth="10" defaultRowHeight="15"/>
  <sheetData>
    <row r="1" spans="1:20">
      <c r="A1" s="43" t="s">
        <v>178</v>
      </c>
      <c r="B1" s="43"/>
      <c r="C1" s="43"/>
      <c r="D1" s="43"/>
      <c r="E1" s="43"/>
      <c r="F1" s="43"/>
      <c r="G1" s="43"/>
      <c r="H1" s="43"/>
    </row>
    <row r="2" spans="1:20">
      <c r="J2" s="31" t="s">
        <v>150</v>
      </c>
      <c r="K2" s="31"/>
      <c r="L2" s="31"/>
      <c r="M2" s="31"/>
      <c r="N2" s="31"/>
      <c r="O2" s="31"/>
    </row>
    <row r="3" spans="1:20" s="31" customFormat="1">
      <c r="J3" s="31" t="s">
        <v>156</v>
      </c>
    </row>
    <row r="4" spans="1:20" s="31" customFormat="1"/>
    <row r="5" spans="1:20" s="31" customFormat="1"/>
    <row r="6" spans="1:20">
      <c r="A6" s="43" t="s">
        <v>13</v>
      </c>
      <c r="B6" s="6"/>
      <c r="C6" s="6"/>
      <c r="D6" s="6"/>
      <c r="E6" s="6"/>
      <c r="F6" s="6"/>
      <c r="G6" s="6"/>
      <c r="H6" s="6"/>
      <c r="I6" s="6"/>
      <c r="J6" s="6"/>
      <c r="K6" s="6"/>
      <c r="L6" s="43" t="s">
        <v>17</v>
      </c>
      <c r="M6" s="6"/>
      <c r="N6" s="6"/>
      <c r="O6" s="6"/>
      <c r="P6" s="6"/>
      <c r="Q6" s="6"/>
      <c r="R6" s="6"/>
      <c r="S6" s="6"/>
      <c r="T6" s="6"/>
    </row>
    <row r="7" spans="1:20">
      <c r="A7" s="6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13" t="s">
        <v>9</v>
      </c>
      <c r="J7" s="6"/>
      <c r="K7" s="6"/>
      <c r="L7" s="6" t="s">
        <v>1</v>
      </c>
      <c r="M7" s="5" t="s">
        <v>2</v>
      </c>
      <c r="N7" s="5" t="s">
        <v>3</v>
      </c>
      <c r="O7" s="5" t="s">
        <v>4</v>
      </c>
      <c r="P7" s="5" t="s">
        <v>5</v>
      </c>
      <c r="Q7" s="5" t="s">
        <v>6</v>
      </c>
      <c r="R7" s="5" t="s">
        <v>7</v>
      </c>
      <c r="S7" s="5" t="s">
        <v>8</v>
      </c>
      <c r="T7" s="13" t="s">
        <v>9</v>
      </c>
    </row>
    <row r="8" spans="1:20">
      <c r="A8" s="6">
        <v>21</v>
      </c>
      <c r="B8" s="6">
        <v>0.67355656653372198</v>
      </c>
      <c r="C8" s="6">
        <v>0.68841002966217302</v>
      </c>
      <c r="D8" s="6"/>
      <c r="E8" s="6"/>
      <c r="F8" s="6"/>
      <c r="G8" s="6"/>
      <c r="H8" s="6"/>
      <c r="I8" s="6"/>
      <c r="J8" s="6"/>
      <c r="K8" s="6"/>
      <c r="L8" s="6">
        <v>21</v>
      </c>
      <c r="M8" s="6">
        <v>0.63550480499914097</v>
      </c>
      <c r="N8" s="6">
        <v>0.63634065188810496</v>
      </c>
      <c r="O8" s="6"/>
      <c r="P8" s="6"/>
      <c r="Q8" s="6"/>
      <c r="R8" s="6"/>
      <c r="S8" s="6"/>
      <c r="T8" s="6"/>
    </row>
    <row r="9" spans="1:20">
      <c r="A9" s="6">
        <v>22</v>
      </c>
      <c r="B9" s="6">
        <v>0.69921037029795396</v>
      </c>
      <c r="C9" s="6">
        <v>0.72856718336723003</v>
      </c>
      <c r="D9" s="6"/>
      <c r="E9" s="6"/>
      <c r="F9" s="6"/>
      <c r="G9" s="6"/>
      <c r="H9" s="6"/>
      <c r="I9" s="6"/>
      <c r="J9" s="6"/>
      <c r="K9" s="6"/>
      <c r="L9" s="6">
        <v>22</v>
      </c>
      <c r="M9" s="6">
        <v>0.66783885067138404</v>
      </c>
      <c r="N9" s="6">
        <v>0.68826408319538201</v>
      </c>
      <c r="O9" s="6"/>
      <c r="P9" s="6"/>
      <c r="Q9" s="6"/>
      <c r="R9" s="6"/>
      <c r="S9" s="6"/>
      <c r="T9" s="6"/>
    </row>
    <row r="10" spans="1:20">
      <c r="A10" s="6">
        <v>23</v>
      </c>
      <c r="B10" s="6">
        <v>0.72293488732511302</v>
      </c>
      <c r="C10" s="6">
        <v>0.75816788125729995</v>
      </c>
      <c r="D10" s="6"/>
      <c r="E10" s="6"/>
      <c r="F10" s="6"/>
      <c r="G10" s="6"/>
      <c r="H10" s="6"/>
      <c r="I10" s="6"/>
      <c r="J10" s="6"/>
      <c r="K10" s="6"/>
      <c r="L10" s="6">
        <v>23</v>
      </c>
      <c r="M10" s="6">
        <v>0.71008171898018102</v>
      </c>
      <c r="N10" s="6">
        <v>0.73781197650362895</v>
      </c>
      <c r="O10" s="6"/>
      <c r="P10" s="6"/>
      <c r="Q10" s="6"/>
      <c r="R10" s="6"/>
      <c r="S10" s="6"/>
      <c r="T10" s="6"/>
    </row>
    <row r="11" spans="1:20">
      <c r="A11" s="6">
        <v>24</v>
      </c>
      <c r="B11" s="6">
        <v>0.76395321046460096</v>
      </c>
      <c r="C11" s="6">
        <v>0.80628738422930302</v>
      </c>
      <c r="D11" s="6"/>
      <c r="E11" s="6"/>
      <c r="F11" s="6"/>
      <c r="G11" s="6"/>
      <c r="H11" s="6"/>
      <c r="I11" s="6"/>
      <c r="J11" s="6"/>
      <c r="K11" s="6"/>
      <c r="L11" s="6">
        <v>24</v>
      </c>
      <c r="M11" s="6">
        <v>0.75133572036529905</v>
      </c>
      <c r="N11" s="6">
        <v>0.76711316149900899</v>
      </c>
      <c r="O11" s="6"/>
      <c r="P11" s="6"/>
      <c r="Q11" s="6"/>
      <c r="R11" s="6"/>
      <c r="S11" s="6"/>
      <c r="T11" s="6"/>
    </row>
    <row r="12" spans="1:20">
      <c r="A12" s="6">
        <v>25</v>
      </c>
      <c r="B12" s="6">
        <v>0.815236378518576</v>
      </c>
      <c r="C12" s="6">
        <v>0.84421262286537202</v>
      </c>
      <c r="D12" s="6"/>
      <c r="E12" s="6"/>
      <c r="F12" s="6"/>
      <c r="G12" s="6"/>
      <c r="H12" s="6"/>
      <c r="I12" s="6"/>
      <c r="J12" s="6"/>
      <c r="K12" s="6"/>
      <c r="L12" s="6">
        <v>25</v>
      </c>
      <c r="M12" s="6">
        <v>0.79243461704531604</v>
      </c>
      <c r="N12" s="6">
        <v>0.79898197090630096</v>
      </c>
      <c r="O12" s="6"/>
      <c r="P12" s="6"/>
      <c r="Q12" s="6"/>
      <c r="R12" s="6"/>
      <c r="S12" s="6"/>
      <c r="T12" s="6"/>
    </row>
    <row r="13" spans="1:20">
      <c r="A13" s="6">
        <v>26</v>
      </c>
      <c r="B13" s="6">
        <v>0.86372572897115596</v>
      </c>
      <c r="C13" s="6">
        <v>0.87901865087208597</v>
      </c>
      <c r="D13" s="6">
        <v>0.89461712403006399</v>
      </c>
      <c r="E13" s="6"/>
      <c r="F13" s="6"/>
      <c r="G13" s="6"/>
      <c r="H13" s="6"/>
      <c r="I13" s="6"/>
      <c r="J13" s="6"/>
      <c r="K13" s="6"/>
      <c r="L13" s="6">
        <v>26</v>
      </c>
      <c r="M13" s="6">
        <v>0.82753952413228304</v>
      </c>
      <c r="N13" s="6">
        <v>0.834195986607843</v>
      </c>
      <c r="O13" s="6">
        <v>0.845606343356062</v>
      </c>
      <c r="P13" s="6"/>
      <c r="Q13" s="6"/>
      <c r="R13" s="6"/>
      <c r="S13" s="6"/>
      <c r="T13" s="6"/>
    </row>
    <row r="14" spans="1:20">
      <c r="A14" s="6">
        <v>27</v>
      </c>
      <c r="B14" s="6">
        <v>0.90641821381295395</v>
      </c>
      <c r="C14" s="6">
        <v>0.92984127808823902</v>
      </c>
      <c r="D14" s="6">
        <v>0.93370439681339801</v>
      </c>
      <c r="E14" s="6"/>
      <c r="F14" s="6"/>
      <c r="G14" s="6"/>
      <c r="H14" s="6"/>
      <c r="I14" s="6"/>
      <c r="J14" s="6"/>
      <c r="K14" s="6"/>
      <c r="L14" s="6">
        <v>27</v>
      </c>
      <c r="M14" s="6">
        <v>0.86400933220133203</v>
      </c>
      <c r="N14" s="6">
        <v>0.85893147464806996</v>
      </c>
      <c r="O14" s="6">
        <v>0.85497085495339498</v>
      </c>
      <c r="P14" s="6"/>
      <c r="Q14" s="6"/>
      <c r="R14" s="6"/>
      <c r="S14" s="6"/>
      <c r="T14" s="6"/>
    </row>
    <row r="15" spans="1:20">
      <c r="A15" s="6">
        <v>28</v>
      </c>
      <c r="B15" s="6">
        <v>0.94690267557512797</v>
      </c>
      <c r="C15" s="6">
        <v>0.95847523060336903</v>
      </c>
      <c r="D15" s="6">
        <v>0.98239202908606904</v>
      </c>
      <c r="E15" s="6"/>
      <c r="F15" s="6"/>
      <c r="G15" s="6"/>
      <c r="H15" s="6"/>
      <c r="I15" s="6"/>
      <c r="J15" s="6"/>
      <c r="K15" s="6"/>
      <c r="L15" s="6">
        <v>28</v>
      </c>
      <c r="M15" s="6">
        <v>0.88141069095929003</v>
      </c>
      <c r="N15" s="6">
        <v>0.88525129893993004</v>
      </c>
      <c r="O15" s="6">
        <v>0.89113753929086603</v>
      </c>
      <c r="P15" s="6"/>
      <c r="Q15" s="6"/>
      <c r="R15" s="6"/>
      <c r="S15" s="6"/>
      <c r="T15" s="6"/>
    </row>
    <row r="16" spans="1:20">
      <c r="A16" s="6">
        <v>29</v>
      </c>
      <c r="B16" s="6">
        <v>0.97615835397514905</v>
      </c>
      <c r="C16" s="6">
        <v>0.97854358682985298</v>
      </c>
      <c r="D16" s="6">
        <v>1.00943002140003</v>
      </c>
      <c r="E16" s="6"/>
      <c r="F16" s="6"/>
      <c r="G16" s="6"/>
      <c r="H16" s="6"/>
      <c r="I16" s="6"/>
      <c r="J16" s="6"/>
      <c r="K16" s="6"/>
      <c r="L16" s="6">
        <v>29</v>
      </c>
      <c r="M16" s="6">
        <v>0.90201935155010704</v>
      </c>
      <c r="N16" s="6">
        <v>0.90518232250140396</v>
      </c>
      <c r="O16" s="6">
        <v>0.891683309105748</v>
      </c>
      <c r="P16" s="6"/>
      <c r="Q16" s="6"/>
      <c r="R16" s="6"/>
      <c r="S16" s="6"/>
      <c r="T16" s="6"/>
    </row>
    <row r="17" spans="1:20">
      <c r="A17" s="6">
        <v>30</v>
      </c>
      <c r="B17" s="6">
        <v>0.99701297674596101</v>
      </c>
      <c r="C17" s="6">
        <v>1.00948205896527</v>
      </c>
      <c r="D17" s="6">
        <v>1.03101933185344</v>
      </c>
      <c r="E17" s="6"/>
      <c r="F17" s="6"/>
      <c r="G17" s="6"/>
      <c r="H17" s="6"/>
      <c r="I17" s="6"/>
      <c r="J17" s="6"/>
      <c r="K17" s="6"/>
      <c r="L17" s="6">
        <v>30</v>
      </c>
      <c r="M17" s="6">
        <v>0.92736767455128299</v>
      </c>
      <c r="N17" s="6">
        <v>0.92885954175579699</v>
      </c>
      <c r="O17" s="6">
        <v>0.91156948867453902</v>
      </c>
      <c r="P17" s="6"/>
      <c r="Q17" s="6"/>
      <c r="R17" s="6"/>
      <c r="S17" s="6"/>
      <c r="T17" s="6"/>
    </row>
    <row r="18" spans="1:20">
      <c r="A18" s="6">
        <v>31</v>
      </c>
      <c r="B18" s="6">
        <v>1.03953931597774</v>
      </c>
      <c r="C18" s="6">
        <v>1.0207606442858399</v>
      </c>
      <c r="D18" s="6">
        <v>1.0356521068481599</v>
      </c>
      <c r="E18" s="6">
        <v>1.04627990211078</v>
      </c>
      <c r="F18" s="6"/>
      <c r="G18" s="6"/>
      <c r="H18" s="6"/>
      <c r="I18" s="6"/>
      <c r="J18" s="6"/>
      <c r="K18" s="6"/>
      <c r="L18" s="6">
        <v>31</v>
      </c>
      <c r="M18" s="6">
        <v>0.95402196319703902</v>
      </c>
      <c r="N18" s="6">
        <v>0.93627880135765496</v>
      </c>
      <c r="O18" s="6">
        <v>0.91846725615768099</v>
      </c>
      <c r="P18" s="6">
        <v>0.91740212148729505</v>
      </c>
      <c r="Q18" s="6"/>
      <c r="R18" s="6"/>
      <c r="S18" s="6"/>
      <c r="T18" s="6"/>
    </row>
    <row r="19" spans="1:20">
      <c r="A19" s="6">
        <v>32</v>
      </c>
      <c r="B19" s="6">
        <v>1.0680807542215101</v>
      </c>
      <c r="C19" s="6">
        <v>1.0421867601327801</v>
      </c>
      <c r="D19" s="6">
        <v>1.0573658268589201</v>
      </c>
      <c r="E19" s="6">
        <v>1.04088594546041</v>
      </c>
      <c r="F19" s="6"/>
      <c r="G19" s="6"/>
      <c r="H19" s="6"/>
      <c r="I19" s="6"/>
      <c r="J19" s="6"/>
      <c r="K19" s="6"/>
      <c r="L19" s="6">
        <v>32</v>
      </c>
      <c r="M19" s="6">
        <v>0.97388958874582898</v>
      </c>
      <c r="N19" s="6">
        <v>0.95323542400990202</v>
      </c>
      <c r="O19" s="6">
        <v>0.93192520979747395</v>
      </c>
      <c r="P19" s="6">
        <v>0.92793312369435998</v>
      </c>
      <c r="Q19" s="6"/>
      <c r="R19" s="6"/>
      <c r="S19" s="6"/>
      <c r="T19" s="6"/>
    </row>
    <row r="20" spans="1:20">
      <c r="A20" s="6">
        <v>33</v>
      </c>
      <c r="B20" s="6">
        <v>1.1013566315111301</v>
      </c>
      <c r="C20" s="6">
        <v>1.06015260699944</v>
      </c>
      <c r="D20" s="6">
        <v>1.0742056462962899</v>
      </c>
      <c r="E20" s="6">
        <v>1.0615580042932999</v>
      </c>
      <c r="F20" s="6"/>
      <c r="G20" s="6"/>
      <c r="H20" s="6"/>
      <c r="I20" s="6"/>
      <c r="J20" s="6"/>
      <c r="K20" s="6"/>
      <c r="L20" s="6">
        <v>33</v>
      </c>
      <c r="M20" s="6">
        <v>0.966672874766066</v>
      </c>
      <c r="N20" s="6">
        <v>0.96140768926036202</v>
      </c>
      <c r="O20" s="6">
        <v>0.95622909941545897</v>
      </c>
      <c r="P20" s="6">
        <v>0.93355804837233902</v>
      </c>
      <c r="Q20" s="6"/>
      <c r="R20" s="6"/>
      <c r="S20" s="6"/>
      <c r="T20" s="6"/>
    </row>
    <row r="21" spans="1:20">
      <c r="A21" s="6">
        <v>34</v>
      </c>
      <c r="B21" s="6">
        <v>1.1065464918468699</v>
      </c>
      <c r="C21" s="6">
        <v>1.07983375750925</v>
      </c>
      <c r="D21" s="6">
        <v>1.10256151531877</v>
      </c>
      <c r="E21" s="6">
        <v>1.09284699885809</v>
      </c>
      <c r="F21" s="6"/>
      <c r="G21" s="6"/>
      <c r="H21" s="6"/>
      <c r="I21" s="6"/>
      <c r="J21" s="6"/>
      <c r="K21" s="6"/>
      <c r="L21" s="6">
        <v>34</v>
      </c>
      <c r="M21" s="6">
        <v>1.00190887484867</v>
      </c>
      <c r="N21" s="6">
        <v>0.96387223813137601</v>
      </c>
      <c r="O21" s="6">
        <v>0.95497564575418004</v>
      </c>
      <c r="P21" s="6">
        <v>0.94318825449486399</v>
      </c>
      <c r="Q21" s="6"/>
      <c r="R21" s="6"/>
      <c r="S21" s="6"/>
      <c r="T21" s="6"/>
    </row>
    <row r="22" spans="1:20">
      <c r="A22" s="6">
        <v>35</v>
      </c>
      <c r="B22" s="6">
        <v>1.12725394409285</v>
      </c>
      <c r="C22" s="6">
        <v>1.1079155138883301</v>
      </c>
      <c r="D22" s="6">
        <v>1.08973232606693</v>
      </c>
      <c r="E22" s="6">
        <v>1.10710738520832</v>
      </c>
      <c r="F22" s="6"/>
      <c r="G22" s="6"/>
      <c r="H22" s="6"/>
      <c r="I22" s="6"/>
      <c r="J22" s="6"/>
      <c r="K22" s="6"/>
      <c r="L22" s="6">
        <v>35</v>
      </c>
      <c r="M22" s="6">
        <v>0.98585611948684204</v>
      </c>
      <c r="N22" s="6">
        <v>0.97578971034819795</v>
      </c>
      <c r="O22" s="6">
        <v>0.96629080682762103</v>
      </c>
      <c r="P22" s="6">
        <v>0.95194275838048503</v>
      </c>
      <c r="Q22" s="6"/>
      <c r="R22" s="6"/>
      <c r="S22" s="6"/>
    </row>
    <row r="23" spans="1:20">
      <c r="A23" s="6">
        <v>36</v>
      </c>
      <c r="B23" s="6">
        <v>1.1518830388677901</v>
      </c>
      <c r="C23" s="6">
        <v>1.11299247754857</v>
      </c>
      <c r="D23" s="6">
        <v>1.12033687492391</v>
      </c>
      <c r="E23" s="6">
        <v>1.1151675641544001</v>
      </c>
      <c r="F23" s="6">
        <v>1.12746092867354</v>
      </c>
      <c r="G23" s="6"/>
      <c r="H23" s="6"/>
      <c r="I23" s="6"/>
      <c r="J23" s="6"/>
      <c r="K23" s="6"/>
      <c r="L23" s="6">
        <v>36</v>
      </c>
      <c r="M23" s="6">
        <v>0.99400991399437699</v>
      </c>
      <c r="N23" s="6">
        <v>0.96906138786309004</v>
      </c>
      <c r="O23" s="6">
        <v>0.97443039348919402</v>
      </c>
      <c r="P23" s="6">
        <v>0.96650261736660403</v>
      </c>
      <c r="Q23" s="6">
        <v>0.94107471778492002</v>
      </c>
      <c r="R23" s="6"/>
      <c r="S23" s="6"/>
    </row>
    <row r="24" spans="1:20">
      <c r="A24" s="6">
        <v>37</v>
      </c>
      <c r="B24" s="6">
        <v>1.1644758178492201</v>
      </c>
      <c r="C24" s="6">
        <v>1.1286256008892499</v>
      </c>
      <c r="D24" s="6">
        <v>1.1249537392127</v>
      </c>
      <c r="E24" s="6">
        <v>1.12531391379768</v>
      </c>
      <c r="F24" s="6">
        <v>1.14721270870685</v>
      </c>
      <c r="G24" s="6"/>
      <c r="H24" s="6"/>
      <c r="I24" s="6"/>
      <c r="J24" s="6"/>
      <c r="K24" s="6"/>
      <c r="L24" s="6">
        <v>37</v>
      </c>
      <c r="M24" s="6">
        <v>1.03520330260122</v>
      </c>
      <c r="N24" s="6">
        <v>0.95017291698066897</v>
      </c>
      <c r="O24" s="6">
        <v>0.97206418893464597</v>
      </c>
      <c r="P24" s="6">
        <v>0.95886887648687302</v>
      </c>
      <c r="Q24" s="6">
        <v>0.96026772341309996</v>
      </c>
      <c r="R24" s="6"/>
      <c r="S24" s="6"/>
    </row>
    <row r="25" spans="1:20">
      <c r="A25" s="6">
        <v>38</v>
      </c>
      <c r="B25" s="6">
        <v>1.1741443174591999</v>
      </c>
      <c r="C25" s="6">
        <v>1.1748317637902701</v>
      </c>
      <c r="D25" s="6">
        <v>1.13129185893232</v>
      </c>
      <c r="E25" s="6">
        <v>1.13236678075412</v>
      </c>
      <c r="F25" s="6">
        <v>1.14665892925274</v>
      </c>
      <c r="G25" s="6"/>
      <c r="H25" s="6"/>
      <c r="I25" s="6"/>
      <c r="J25" s="6"/>
      <c r="K25" s="6"/>
      <c r="L25" s="6">
        <v>38</v>
      </c>
      <c r="M25" s="6">
        <v>1.02286912682792</v>
      </c>
      <c r="N25" s="6">
        <v>1.01269612411295</v>
      </c>
      <c r="O25" s="6">
        <v>0.97343410406568998</v>
      </c>
      <c r="P25" s="6">
        <v>0.97881360437458698</v>
      </c>
      <c r="Q25" s="6">
        <v>0.96935403672009501</v>
      </c>
      <c r="R25" s="6"/>
      <c r="S25" s="6"/>
    </row>
    <row r="26" spans="1:20">
      <c r="A26" s="6">
        <v>39</v>
      </c>
      <c r="B26" s="6">
        <v>1.1997330473858301</v>
      </c>
      <c r="C26" s="6">
        <v>1.1682144371285701</v>
      </c>
      <c r="D26" s="6">
        <v>1.1340666435181599</v>
      </c>
      <c r="E26" s="6">
        <v>1.15541068370082</v>
      </c>
      <c r="F26" s="6">
        <v>1.14553813985491</v>
      </c>
      <c r="G26" s="6"/>
      <c r="H26" s="6"/>
      <c r="I26" s="6"/>
      <c r="J26" s="6"/>
      <c r="K26" s="6"/>
      <c r="L26" s="6">
        <v>39</v>
      </c>
      <c r="M26" s="6">
        <v>1.03032504272518</v>
      </c>
      <c r="N26" s="6">
        <v>0.97772483226481099</v>
      </c>
      <c r="O26" s="6">
        <v>0.97463217465114804</v>
      </c>
      <c r="P26" s="6">
        <v>0.99475288844435805</v>
      </c>
      <c r="Q26" s="6">
        <v>0.97826128028763504</v>
      </c>
      <c r="R26" s="6"/>
      <c r="S26" s="6"/>
    </row>
    <row r="27" spans="1:20">
      <c r="A27" s="6">
        <v>40</v>
      </c>
      <c r="B27" s="6">
        <v>1.1909077462045901</v>
      </c>
      <c r="C27" s="6">
        <v>1.1795520365446699</v>
      </c>
      <c r="D27" s="6">
        <v>1.15478707956485</v>
      </c>
      <c r="E27" s="6">
        <v>1.1579963082060001</v>
      </c>
      <c r="F27" s="6">
        <v>1.16194624313807</v>
      </c>
      <c r="G27" s="6"/>
      <c r="H27" s="6"/>
      <c r="I27" s="6"/>
      <c r="J27" s="6"/>
      <c r="K27" s="6"/>
      <c r="L27" s="6">
        <v>40</v>
      </c>
      <c r="M27" s="6">
        <v>1.04012447598161</v>
      </c>
      <c r="N27" s="6">
        <v>1.00331892563489</v>
      </c>
      <c r="O27" s="6">
        <v>0.98493755420972495</v>
      </c>
      <c r="P27" s="6">
        <v>1.0082404328305801</v>
      </c>
      <c r="Q27" s="6">
        <v>0.98151099253446294</v>
      </c>
      <c r="R27" s="6"/>
      <c r="S27" s="6"/>
    </row>
    <row r="28" spans="1:20">
      <c r="A28" s="6">
        <v>41</v>
      </c>
      <c r="B28" s="6">
        <v>1.22153262071938</v>
      </c>
      <c r="C28" s="6">
        <v>1.2133776510484899</v>
      </c>
      <c r="D28" s="6">
        <v>1.1613662988200599</v>
      </c>
      <c r="E28" s="6">
        <v>1.1689714390597801</v>
      </c>
      <c r="F28" s="6">
        <v>1.17698023601625</v>
      </c>
      <c r="G28" s="6">
        <v>1.2421477671854699</v>
      </c>
      <c r="H28" s="6"/>
      <c r="I28" s="6"/>
      <c r="J28" s="6"/>
      <c r="K28" s="6"/>
      <c r="L28" s="6">
        <v>41</v>
      </c>
      <c r="M28" s="6">
        <v>1.04658732770546</v>
      </c>
      <c r="N28" s="6">
        <v>1.0325004251598799</v>
      </c>
      <c r="O28" s="6">
        <v>0.97645350817599896</v>
      </c>
      <c r="P28" s="6">
        <v>1.00971442989473</v>
      </c>
      <c r="Q28" s="6">
        <v>0.99266105511898595</v>
      </c>
      <c r="R28" s="6">
        <v>0.99559186804648203</v>
      </c>
      <c r="S28" s="6"/>
    </row>
    <row r="29" spans="1:20">
      <c r="A29" s="6">
        <v>42</v>
      </c>
      <c r="B29" s="6">
        <v>1.2160739900650399</v>
      </c>
      <c r="C29" s="6">
        <v>1.1963232975863101</v>
      </c>
      <c r="D29" s="6">
        <v>1.17517386481338</v>
      </c>
      <c r="E29" s="6">
        <v>1.1876022236683501</v>
      </c>
      <c r="F29" s="6">
        <v>1.20269524465899</v>
      </c>
      <c r="G29" s="6">
        <v>1.2471240934900301</v>
      </c>
      <c r="H29" s="6"/>
      <c r="I29" s="6"/>
      <c r="J29" s="6"/>
      <c r="K29" s="6"/>
      <c r="L29" s="6">
        <v>42</v>
      </c>
      <c r="M29" s="6">
        <v>1.01662756139198</v>
      </c>
      <c r="N29" s="6">
        <v>1.0205619231732399</v>
      </c>
      <c r="O29" s="6">
        <v>0.98964457191866995</v>
      </c>
      <c r="P29" s="6">
        <v>1.0145282966785301</v>
      </c>
      <c r="Q29" s="6">
        <v>1.0094828127309301</v>
      </c>
      <c r="R29" s="6">
        <v>1.0106472461753899</v>
      </c>
      <c r="S29" s="6"/>
    </row>
    <row r="30" spans="1:20">
      <c r="A30" s="6">
        <v>43</v>
      </c>
      <c r="B30" s="6">
        <v>1.24235559923405</v>
      </c>
      <c r="C30" s="6">
        <v>1.2075483173524699</v>
      </c>
      <c r="D30" s="6">
        <v>1.1932244186098799</v>
      </c>
      <c r="E30" s="6">
        <v>1.1821504797959801</v>
      </c>
      <c r="F30" s="6">
        <v>1.2143210018383701</v>
      </c>
      <c r="G30" s="6">
        <v>1.21580390799369</v>
      </c>
      <c r="H30" s="6"/>
      <c r="I30" s="6"/>
      <c r="J30" s="6"/>
      <c r="K30" s="6"/>
      <c r="L30" s="6">
        <v>43</v>
      </c>
      <c r="M30" s="6">
        <v>1.0201628573289601</v>
      </c>
      <c r="N30" s="6">
        <v>1.00704801926165</v>
      </c>
      <c r="O30" s="6">
        <v>0.987617717836339</v>
      </c>
      <c r="P30" s="6">
        <v>1.0279326210161599</v>
      </c>
      <c r="Q30" s="6">
        <v>1.0063259583901401</v>
      </c>
      <c r="R30" s="6">
        <v>0.99649754502309396</v>
      </c>
      <c r="S30" s="6"/>
    </row>
    <row r="31" spans="1:20">
      <c r="A31" s="6">
        <v>44</v>
      </c>
      <c r="B31" s="6">
        <v>1.21974062955383</v>
      </c>
      <c r="C31" s="6">
        <v>1.1984116627451999</v>
      </c>
      <c r="D31" s="6">
        <v>1.21923304472849</v>
      </c>
      <c r="E31" s="6">
        <v>1.1684810092709299</v>
      </c>
      <c r="F31" s="6">
        <v>1.2245315034097799</v>
      </c>
      <c r="G31" s="6">
        <v>1.2404108682911199</v>
      </c>
      <c r="H31" s="6"/>
      <c r="I31" s="6"/>
      <c r="J31" s="6"/>
      <c r="K31" s="6"/>
      <c r="L31" s="6">
        <v>44</v>
      </c>
      <c r="M31" s="6">
        <v>1.0035717805276001</v>
      </c>
      <c r="N31" s="6">
        <v>1.0133478417827599</v>
      </c>
      <c r="O31" s="6">
        <v>1.0270264626209</v>
      </c>
      <c r="P31" s="6">
        <v>1.0298977713981701</v>
      </c>
      <c r="Q31" s="6">
        <v>1.0324637706822299</v>
      </c>
      <c r="R31" s="6">
        <v>1.01729307150713</v>
      </c>
      <c r="S31" s="6"/>
    </row>
    <row r="32" spans="1:20">
      <c r="A32" s="6">
        <v>45</v>
      </c>
      <c r="B32" s="6"/>
      <c r="C32" s="6">
        <v>1.21733510367606</v>
      </c>
      <c r="D32" s="6">
        <v>1.21093938910032</v>
      </c>
      <c r="E32" s="6">
        <v>1.1939444408936799</v>
      </c>
      <c r="F32" s="6">
        <v>1.21337535313362</v>
      </c>
      <c r="G32" s="6">
        <v>1.2375143237553901</v>
      </c>
      <c r="H32" s="6"/>
      <c r="I32" s="6"/>
      <c r="J32" s="6"/>
      <c r="K32" s="6"/>
      <c r="L32" s="6">
        <v>45</v>
      </c>
      <c r="M32" s="6"/>
      <c r="N32" s="6">
        <v>1.0247948355326</v>
      </c>
      <c r="O32" s="6">
        <v>1.03933428718059</v>
      </c>
      <c r="P32" s="6">
        <v>1.0245622784122399</v>
      </c>
      <c r="Q32" s="6">
        <v>1.0399976313843999</v>
      </c>
      <c r="R32" s="6">
        <v>1.03561958977141</v>
      </c>
      <c r="S32" s="6"/>
    </row>
    <row r="33" spans="1:20">
      <c r="A33" s="6">
        <v>46</v>
      </c>
      <c r="B33" s="6"/>
      <c r="C33" s="6">
        <v>1.24185157150814</v>
      </c>
      <c r="D33" s="6">
        <v>1.2445911260920399</v>
      </c>
      <c r="E33" s="6">
        <v>1.1955069889407299</v>
      </c>
      <c r="F33" s="6">
        <v>1.2178611242609301</v>
      </c>
      <c r="G33" s="6">
        <v>1.2548043027590601</v>
      </c>
      <c r="H33" s="6">
        <v>1.2517086324600799</v>
      </c>
      <c r="I33" s="6"/>
      <c r="J33" s="6"/>
      <c r="K33" s="6"/>
      <c r="L33" s="6">
        <v>46</v>
      </c>
      <c r="M33" s="6"/>
      <c r="N33" s="6">
        <v>1.04112070224603</v>
      </c>
      <c r="O33" s="6">
        <v>1.0459341968775</v>
      </c>
      <c r="P33" s="6">
        <v>1.0352262440256399</v>
      </c>
      <c r="Q33" s="6">
        <v>1.05552023699646</v>
      </c>
      <c r="R33" s="6">
        <v>1.0559143839451099</v>
      </c>
      <c r="S33" s="6">
        <v>1.0297129324984799</v>
      </c>
    </row>
    <row r="34" spans="1:20">
      <c r="A34" s="6">
        <v>47</v>
      </c>
      <c r="B34" s="6"/>
      <c r="C34" s="6">
        <v>1.2383206765452499</v>
      </c>
      <c r="D34" s="6">
        <v>1.23309564021606</v>
      </c>
      <c r="E34" s="6">
        <v>1.22571912511241</v>
      </c>
      <c r="F34" s="6">
        <v>1.21652296407803</v>
      </c>
      <c r="G34" s="6">
        <v>1.2499019176664601</v>
      </c>
      <c r="H34" s="6">
        <v>1.2370698215333</v>
      </c>
      <c r="I34" s="6"/>
      <c r="J34" s="6"/>
      <c r="K34" s="6"/>
      <c r="L34" s="6">
        <v>47</v>
      </c>
      <c r="M34" s="6"/>
      <c r="N34" s="6">
        <v>1.02193224779877</v>
      </c>
      <c r="O34" s="6">
        <v>1.0323968037205</v>
      </c>
      <c r="P34" s="6">
        <v>1.04350701949004</v>
      </c>
      <c r="Q34" s="6">
        <v>1.0516031496720599</v>
      </c>
      <c r="R34" s="6">
        <v>1.05673261223121</v>
      </c>
      <c r="S34" s="6">
        <v>1.0212581289604801</v>
      </c>
    </row>
    <row r="35" spans="1:20">
      <c r="A35" s="6">
        <v>48</v>
      </c>
      <c r="B35" s="6"/>
      <c r="C35" s="6">
        <v>1.2573257203624399</v>
      </c>
      <c r="D35" s="6">
        <v>1.23087039450048</v>
      </c>
      <c r="E35" s="6">
        <v>1.21675567304307</v>
      </c>
      <c r="F35" s="6">
        <v>1.21400250211062</v>
      </c>
      <c r="G35" s="6">
        <v>1.2561408521309301</v>
      </c>
      <c r="H35" s="6">
        <v>1.24939397261867</v>
      </c>
      <c r="I35" s="6"/>
      <c r="J35" s="6"/>
      <c r="K35" s="6"/>
      <c r="L35" s="6">
        <v>48</v>
      </c>
      <c r="M35" s="6"/>
      <c r="N35" s="6">
        <v>1.04186378821967</v>
      </c>
      <c r="O35" s="6">
        <v>1.0394224340812901</v>
      </c>
      <c r="P35" s="6">
        <v>1.0263785713962801</v>
      </c>
      <c r="Q35" s="6">
        <v>1.06361209893769</v>
      </c>
      <c r="R35" s="6">
        <v>1.05474710419236</v>
      </c>
      <c r="S35" s="6">
        <v>1.02301731616588</v>
      </c>
    </row>
    <row r="36" spans="1:20">
      <c r="A36" s="6">
        <v>49</v>
      </c>
      <c r="B36" s="6"/>
      <c r="C36" s="6">
        <v>1.2215914377436301</v>
      </c>
      <c r="D36" s="6">
        <v>1.2244250898246001</v>
      </c>
      <c r="E36" s="6">
        <v>1.25164570511232</v>
      </c>
      <c r="F36" s="6">
        <v>1.22857569092565</v>
      </c>
      <c r="G36" s="6">
        <v>1.2619279683745901</v>
      </c>
      <c r="H36" s="6">
        <v>1.2455743171470499</v>
      </c>
      <c r="I36" s="6"/>
      <c r="J36" s="6"/>
      <c r="K36" s="6"/>
      <c r="L36" s="6">
        <v>49</v>
      </c>
      <c r="M36" s="6"/>
      <c r="N36" s="6">
        <v>1.02549552753024</v>
      </c>
      <c r="O36" s="6">
        <v>1.0475976794888999</v>
      </c>
      <c r="P36" s="6">
        <v>1.0467933689706099</v>
      </c>
      <c r="Q36" s="6">
        <v>1.06505846563435</v>
      </c>
      <c r="R36" s="6">
        <v>1.0630295672488399</v>
      </c>
      <c r="S36" s="6">
        <v>1.0354547762703299</v>
      </c>
    </row>
    <row r="37" spans="1:20">
      <c r="A37" s="6">
        <v>50</v>
      </c>
      <c r="B37" s="6"/>
      <c r="C37" s="6"/>
      <c r="D37" s="6">
        <v>1.2447237881692399</v>
      </c>
      <c r="E37" s="6">
        <v>1.25557178422175</v>
      </c>
      <c r="F37" s="6">
        <v>1.25487693775301</v>
      </c>
      <c r="G37" s="6">
        <v>1.27778126945014</v>
      </c>
      <c r="H37" s="6">
        <v>1.27130507974616</v>
      </c>
      <c r="I37" s="6"/>
      <c r="J37" s="6"/>
      <c r="K37" s="6"/>
      <c r="L37" s="6">
        <v>50</v>
      </c>
      <c r="M37" s="6"/>
      <c r="N37" s="6"/>
      <c r="O37" s="6">
        <v>1.0403019176408299</v>
      </c>
      <c r="P37" s="6">
        <v>1.0590462353268899</v>
      </c>
      <c r="Q37" s="6">
        <v>1.09470950781576</v>
      </c>
      <c r="R37" s="6">
        <v>1.0875249890046299</v>
      </c>
      <c r="S37" s="6">
        <v>1.0256930637185</v>
      </c>
    </row>
    <row r="38" spans="1:20">
      <c r="A38" s="6">
        <v>51</v>
      </c>
      <c r="B38" s="6"/>
      <c r="C38" s="6"/>
      <c r="D38" s="6">
        <v>1.23138852081547</v>
      </c>
      <c r="E38" s="6">
        <v>1.2281082043868099</v>
      </c>
      <c r="F38" s="6">
        <v>1.24920462384843</v>
      </c>
      <c r="G38" s="6">
        <v>1.27943107572333</v>
      </c>
      <c r="H38" s="6">
        <v>1.25880098269184</v>
      </c>
      <c r="I38" s="6">
        <v>1.1781962691141701</v>
      </c>
      <c r="J38" s="6"/>
      <c r="K38" s="6"/>
      <c r="L38" s="6">
        <v>51</v>
      </c>
      <c r="M38" s="6"/>
      <c r="N38" s="6"/>
      <c r="O38" s="6">
        <v>1.0609442612897699</v>
      </c>
      <c r="P38" s="6">
        <v>1.0571226132106499</v>
      </c>
      <c r="Q38" s="6">
        <v>1.0779957349826399</v>
      </c>
      <c r="R38" s="6">
        <v>1.08186295403243</v>
      </c>
      <c r="S38" s="6">
        <v>1.0416074259667001</v>
      </c>
      <c r="T38" s="6">
        <v>1.0158655654694599</v>
      </c>
    </row>
    <row r="39" spans="1:20">
      <c r="A39" s="6">
        <v>52</v>
      </c>
      <c r="B39" s="6"/>
      <c r="C39" s="6"/>
      <c r="D39" s="6">
        <v>1.2339378149414399</v>
      </c>
      <c r="E39" s="6">
        <v>1.22384255479499</v>
      </c>
      <c r="F39" s="6">
        <v>1.2760196214239901</v>
      </c>
      <c r="G39" s="6">
        <v>1.29117597590045</v>
      </c>
      <c r="H39" s="6">
        <v>1.26612569862582</v>
      </c>
      <c r="I39" s="6">
        <v>1.20740251048686</v>
      </c>
      <c r="J39" s="6"/>
      <c r="K39" s="6"/>
      <c r="L39" s="6">
        <v>52</v>
      </c>
      <c r="M39" s="6"/>
      <c r="N39" s="6"/>
      <c r="O39" s="6">
        <v>1.0277287184233801</v>
      </c>
      <c r="P39" s="6">
        <v>1.04532135132489</v>
      </c>
      <c r="Q39" s="6">
        <v>1.0693182764348701</v>
      </c>
      <c r="R39" s="6">
        <v>1.0875859900979701</v>
      </c>
      <c r="S39" s="6">
        <v>1.0568866985362599</v>
      </c>
      <c r="T39" s="6">
        <v>0.99320050464781695</v>
      </c>
    </row>
    <row r="40" spans="1:20">
      <c r="A40" s="6">
        <v>53</v>
      </c>
      <c r="B40" s="6"/>
      <c r="C40" s="6"/>
      <c r="D40" s="6">
        <v>1.2701356922162299</v>
      </c>
      <c r="E40" s="6">
        <v>1.2442362624285901</v>
      </c>
      <c r="F40" s="6">
        <v>1.2442283775438301</v>
      </c>
      <c r="G40" s="6">
        <v>1.2767566272283499</v>
      </c>
      <c r="H40" s="6">
        <v>1.27814281808542</v>
      </c>
      <c r="I40" s="6">
        <v>1.1858179205098001</v>
      </c>
      <c r="J40" s="6"/>
      <c r="K40" s="6"/>
      <c r="L40" s="6">
        <v>53</v>
      </c>
      <c r="M40" s="6"/>
      <c r="N40" s="6"/>
      <c r="O40" s="6">
        <v>1.0007613397341999</v>
      </c>
      <c r="P40" s="6">
        <v>1.06832436713531</v>
      </c>
      <c r="Q40" s="6">
        <v>1.07598218141621</v>
      </c>
      <c r="R40" s="6">
        <v>1.08260555810249</v>
      </c>
      <c r="S40" s="6">
        <v>1.0706340781657</v>
      </c>
      <c r="T40" s="6">
        <v>1.00475505303025</v>
      </c>
    </row>
    <row r="41" spans="1:20">
      <c r="A41" s="6">
        <v>54</v>
      </c>
      <c r="B41" s="6"/>
      <c r="C41" s="6"/>
      <c r="D41" s="6">
        <v>1.2667149311994801</v>
      </c>
      <c r="E41" s="6">
        <v>1.2831453838723501</v>
      </c>
      <c r="F41" s="6">
        <v>1.2904480771642599</v>
      </c>
      <c r="G41" s="6">
        <v>1.2888337771073199</v>
      </c>
      <c r="H41" s="6">
        <v>1.2865140496694001</v>
      </c>
      <c r="I41" s="6">
        <v>1.20513606139156</v>
      </c>
      <c r="J41" s="6"/>
      <c r="K41" s="6"/>
      <c r="L41" s="6">
        <v>54</v>
      </c>
      <c r="M41" s="6"/>
      <c r="N41" s="6"/>
      <c r="O41" s="6">
        <v>1.05334071931633</v>
      </c>
      <c r="P41" s="6">
        <v>1.08233812493632</v>
      </c>
      <c r="Q41" s="6">
        <v>1.0948039518071799</v>
      </c>
      <c r="R41" s="6">
        <v>1.0960756728522101</v>
      </c>
      <c r="S41" s="6">
        <v>1.0666854563427901</v>
      </c>
      <c r="T41" s="6">
        <v>1.01046082258638</v>
      </c>
    </row>
    <row r="42" spans="1:20">
      <c r="A42" s="6">
        <v>55</v>
      </c>
      <c r="B42" s="6"/>
      <c r="C42" s="6"/>
      <c r="D42" s="6"/>
      <c r="E42" s="6">
        <v>1.2526802125048899</v>
      </c>
      <c r="F42" s="6">
        <v>1.2776305482250701</v>
      </c>
      <c r="G42" s="6">
        <v>1.3210409420955</v>
      </c>
      <c r="H42" s="6">
        <v>1.27426121544077</v>
      </c>
      <c r="I42" s="6">
        <v>1.2127599013254799</v>
      </c>
      <c r="J42" s="6"/>
      <c r="K42" s="6"/>
      <c r="L42" s="6">
        <v>55</v>
      </c>
      <c r="M42" s="6"/>
      <c r="N42" s="6"/>
      <c r="O42" s="6"/>
      <c r="P42" s="6">
        <v>1.0752317727523699</v>
      </c>
      <c r="Q42" s="6">
        <v>1.0722051523393701</v>
      </c>
      <c r="R42" s="6">
        <v>1.1219249706543499</v>
      </c>
      <c r="S42" s="6">
        <v>1.0971787338529699</v>
      </c>
      <c r="T42" s="6">
        <v>0.98566661978479497</v>
      </c>
    </row>
    <row r="43" spans="1:20">
      <c r="A43" s="6">
        <v>56</v>
      </c>
      <c r="B43" s="6"/>
      <c r="C43" s="6"/>
      <c r="D43" s="6"/>
      <c r="E43" s="6">
        <v>1.29072647479804</v>
      </c>
      <c r="F43" s="6">
        <v>1.2881423551068401</v>
      </c>
      <c r="G43" s="6">
        <v>1.31015673730232</v>
      </c>
      <c r="H43" s="6">
        <v>1.27176078880973</v>
      </c>
      <c r="I43" s="6">
        <v>1.2376086379548801</v>
      </c>
      <c r="J43" s="6"/>
      <c r="K43" s="6"/>
      <c r="L43" s="6">
        <v>56</v>
      </c>
      <c r="M43" s="6"/>
      <c r="N43" s="6"/>
      <c r="O43" s="6"/>
      <c r="P43" s="6">
        <v>1.0840662759484201</v>
      </c>
      <c r="Q43" s="6">
        <v>1.0832189562746</v>
      </c>
      <c r="R43" s="6">
        <v>1.0983274803670799</v>
      </c>
      <c r="S43" s="6">
        <v>1.0763723559166201</v>
      </c>
      <c r="T43" s="6">
        <v>0.99894223013085404</v>
      </c>
    </row>
    <row r="44" spans="1:20">
      <c r="A44" s="6">
        <v>57</v>
      </c>
      <c r="B44" s="6"/>
      <c r="C44" s="6"/>
      <c r="D44" s="6"/>
      <c r="E44" s="6">
        <v>1.24129097594597</v>
      </c>
      <c r="F44" s="6">
        <v>1.29733413721696</v>
      </c>
      <c r="G44" s="6">
        <v>1.3422606559877901</v>
      </c>
      <c r="H44" s="6">
        <v>1.2825513342637</v>
      </c>
      <c r="I44" s="6">
        <v>1.2333311717373501</v>
      </c>
      <c r="J44" s="6"/>
      <c r="K44" s="6"/>
      <c r="L44" s="6">
        <v>57</v>
      </c>
      <c r="M44" s="6"/>
      <c r="N44" s="6"/>
      <c r="O44" s="6"/>
      <c r="P44" s="6">
        <v>1.0533923883724901</v>
      </c>
      <c r="Q44" s="6">
        <v>1.08368469928334</v>
      </c>
      <c r="R44" s="6">
        <v>1.0916400152602701</v>
      </c>
      <c r="S44" s="6">
        <v>1.09566893442848</v>
      </c>
      <c r="T44" s="6">
        <v>0.99962826661705495</v>
      </c>
    </row>
    <row r="45" spans="1:20">
      <c r="A45" s="6">
        <v>58</v>
      </c>
      <c r="B45" s="6"/>
      <c r="C45" s="6"/>
      <c r="D45" s="6"/>
      <c r="E45" s="6">
        <v>1.2956314440624801</v>
      </c>
      <c r="F45" s="6">
        <v>1.3136996571092301</v>
      </c>
      <c r="G45" s="6">
        <v>1.4132093665295899</v>
      </c>
      <c r="H45" s="6">
        <v>1.28460630452063</v>
      </c>
      <c r="I45" s="6">
        <v>1.21914420212148</v>
      </c>
      <c r="J45" s="6"/>
      <c r="K45" s="6"/>
      <c r="L45" s="6">
        <v>58</v>
      </c>
      <c r="M45" s="6"/>
      <c r="N45" s="6"/>
      <c r="O45" s="6"/>
      <c r="P45" s="6">
        <v>1.0728826751769001</v>
      </c>
      <c r="Q45" s="6">
        <v>1.1072426404990401</v>
      </c>
      <c r="R45" s="6">
        <v>1.08020254253022</v>
      </c>
      <c r="S45" s="6">
        <v>1.09035290305368</v>
      </c>
      <c r="T45" s="6">
        <v>1.02478447567521</v>
      </c>
    </row>
    <row r="46" spans="1:20">
      <c r="A46" s="6">
        <v>59</v>
      </c>
      <c r="B46" s="6"/>
      <c r="C46" s="6"/>
      <c r="D46" s="6"/>
      <c r="E46" s="6">
        <v>1.2661030284952299</v>
      </c>
      <c r="F46" s="6">
        <v>1.3580149742461201</v>
      </c>
      <c r="G46" s="6">
        <v>1.37641297516892</v>
      </c>
      <c r="H46" s="6">
        <v>1.28743671925477</v>
      </c>
      <c r="I46" s="6">
        <v>1.2313215043657599</v>
      </c>
      <c r="J46" s="6"/>
      <c r="K46" s="6"/>
      <c r="L46" s="6">
        <v>59</v>
      </c>
      <c r="M46" s="6"/>
      <c r="N46" s="6"/>
      <c r="O46" s="6"/>
      <c r="P46" s="6">
        <v>1.13681267657385</v>
      </c>
      <c r="Q46" s="6">
        <v>1.1107906810246599</v>
      </c>
      <c r="R46" s="6">
        <v>1.1591912719928199</v>
      </c>
      <c r="S46" s="6">
        <v>1.0918465840426499</v>
      </c>
      <c r="T46" s="6">
        <v>1.01762494369724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A2" sqref="A2"/>
    </sheetView>
  </sheetViews>
  <sheetFormatPr baseColWidth="10" defaultRowHeight="15"/>
  <sheetData>
    <row r="1" spans="1:20">
      <c r="A1" s="43" t="s">
        <v>179</v>
      </c>
      <c r="B1" s="43"/>
      <c r="C1" s="43"/>
      <c r="D1" s="43"/>
      <c r="E1" s="43"/>
      <c r="F1" s="43"/>
      <c r="G1" s="43"/>
      <c r="H1" s="43"/>
      <c r="J1" s="31" t="s">
        <v>150</v>
      </c>
      <c r="K1" s="31"/>
      <c r="L1" s="31"/>
      <c r="M1" s="31"/>
      <c r="N1" s="31"/>
      <c r="O1" s="31"/>
    </row>
    <row r="2" spans="1:20">
      <c r="J2" s="31" t="s">
        <v>156</v>
      </c>
      <c r="K2" s="31"/>
      <c r="L2" s="31"/>
      <c r="M2" s="31"/>
      <c r="N2" s="31"/>
      <c r="O2" s="31"/>
    </row>
    <row r="3" spans="1:20">
      <c r="J3" s="31"/>
      <c r="K3" s="31"/>
      <c r="L3" s="31"/>
      <c r="M3" s="31"/>
      <c r="N3" s="31"/>
      <c r="O3" s="31"/>
    </row>
    <row r="4" spans="1:20">
      <c r="A4" s="43" t="s">
        <v>13</v>
      </c>
      <c r="B4" s="43"/>
      <c r="C4" s="43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>
      <c r="A5" s="43" t="s">
        <v>14</v>
      </c>
      <c r="B5" s="43"/>
      <c r="C5" s="43"/>
      <c r="D5" s="7"/>
      <c r="E5" s="7"/>
      <c r="F5" s="7"/>
      <c r="G5" s="7"/>
      <c r="H5" s="7"/>
      <c r="I5" s="7"/>
      <c r="J5" s="7"/>
      <c r="K5" s="7"/>
      <c r="L5" s="43" t="s">
        <v>15</v>
      </c>
      <c r="M5" s="46"/>
      <c r="N5" s="46"/>
      <c r="O5" s="7"/>
      <c r="P5" s="7"/>
      <c r="Q5" s="7"/>
      <c r="R5" s="7"/>
      <c r="S5" s="7"/>
      <c r="T5" s="7"/>
    </row>
    <row r="6" spans="1:20">
      <c r="A6" s="7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9" t="s">
        <v>9</v>
      </c>
      <c r="K6" s="7"/>
      <c r="L6" s="7" t="s">
        <v>1</v>
      </c>
      <c r="M6" s="8" t="s">
        <v>2</v>
      </c>
      <c r="N6" s="8" t="s">
        <v>3</v>
      </c>
      <c r="O6" s="8" t="s">
        <v>4</v>
      </c>
      <c r="P6" s="8" t="s">
        <v>5</v>
      </c>
      <c r="Q6" s="8" t="s">
        <v>6</v>
      </c>
      <c r="R6" s="8" t="s">
        <v>7</v>
      </c>
      <c r="S6" s="8" t="s">
        <v>8</v>
      </c>
      <c r="T6" s="9" t="s">
        <v>9</v>
      </c>
    </row>
    <row r="7" spans="1:20">
      <c r="A7" s="7">
        <v>25</v>
      </c>
      <c r="B7" s="7">
        <v>1212.07599092898</v>
      </c>
      <c r="C7" s="7">
        <v>1283.4102640016299</v>
      </c>
      <c r="D7" s="7"/>
      <c r="E7" s="7"/>
      <c r="F7" s="7"/>
      <c r="G7" s="7"/>
      <c r="H7" s="7"/>
      <c r="I7" s="7"/>
      <c r="J7" s="7">
        <f>N7-C7</f>
        <v>334.66202303192017</v>
      </c>
      <c r="K7" s="7"/>
      <c r="L7" s="7">
        <v>25</v>
      </c>
      <c r="M7" s="7">
        <v>1428.8078470508101</v>
      </c>
      <c r="N7" s="7">
        <v>1618.0722870335501</v>
      </c>
      <c r="O7" s="7"/>
      <c r="P7" s="7"/>
      <c r="Q7" s="7"/>
      <c r="R7" s="7"/>
      <c r="S7" s="7"/>
      <c r="T7" s="7"/>
    </row>
    <row r="8" spans="1:20">
      <c r="A8" s="7">
        <v>26</v>
      </c>
      <c r="B8" s="7">
        <v>1257.0451778551101</v>
      </c>
      <c r="C8" s="7">
        <v>1307.2552025981199</v>
      </c>
      <c r="D8" s="7">
        <v>1353.8137713536501</v>
      </c>
      <c r="E8" s="7"/>
      <c r="F8" s="7"/>
      <c r="G8" s="7"/>
      <c r="H8" s="7"/>
      <c r="I8" s="7"/>
      <c r="J8" s="31">
        <f t="shared" ref="J8:J31" si="0">N8-C8</f>
        <v>372.44773361580019</v>
      </c>
      <c r="K8" s="7"/>
      <c r="L8" s="7">
        <v>26</v>
      </c>
      <c r="M8" s="7">
        <v>1539.62436933603</v>
      </c>
      <c r="N8" s="7">
        <v>1679.7029362139201</v>
      </c>
      <c r="O8" s="7">
        <v>1882.53245929435</v>
      </c>
      <c r="P8" s="7"/>
      <c r="Q8" s="7"/>
      <c r="R8" s="7"/>
      <c r="S8" s="7"/>
      <c r="T8" s="7"/>
    </row>
    <row r="9" spans="1:20">
      <c r="A9" s="7">
        <v>27</v>
      </c>
      <c r="B9" s="7">
        <v>1289.4023708582299</v>
      </c>
      <c r="C9" s="7">
        <v>1350.7113135082</v>
      </c>
      <c r="D9" s="7">
        <v>1390.98704420528</v>
      </c>
      <c r="E9" s="7"/>
      <c r="F9" s="7"/>
      <c r="G9" s="7"/>
      <c r="H9" s="7"/>
      <c r="I9" s="7"/>
      <c r="J9" s="31">
        <f t="shared" si="0"/>
        <v>433.2592403783101</v>
      </c>
      <c r="K9" s="7"/>
      <c r="L9" s="7">
        <v>27</v>
      </c>
      <c r="M9" s="7">
        <v>1636.5407070757401</v>
      </c>
      <c r="N9" s="7">
        <v>1783.9705538865101</v>
      </c>
      <c r="O9" s="7">
        <v>1955.5978784797001</v>
      </c>
      <c r="P9" s="7"/>
      <c r="Q9" s="7"/>
      <c r="R9" s="7"/>
      <c r="S9" s="7"/>
      <c r="T9" s="7"/>
    </row>
    <row r="10" spans="1:20">
      <c r="A10" s="7">
        <v>28</v>
      </c>
      <c r="B10" s="7">
        <v>1328.7686310573399</v>
      </c>
      <c r="C10" s="7">
        <v>1361.3382779446299</v>
      </c>
      <c r="D10" s="7">
        <v>1409.74063151056</v>
      </c>
      <c r="E10" s="7"/>
      <c r="F10" s="7"/>
      <c r="G10" s="7"/>
      <c r="H10" s="7"/>
      <c r="I10" s="7"/>
      <c r="J10" s="31">
        <f t="shared" si="0"/>
        <v>491.43719756415999</v>
      </c>
      <c r="K10" s="7"/>
      <c r="L10" s="7">
        <v>28</v>
      </c>
      <c r="M10" s="7">
        <v>1744.33861797346</v>
      </c>
      <c r="N10" s="7">
        <v>1852.7754755087899</v>
      </c>
      <c r="O10" s="7">
        <v>2098.8547956141201</v>
      </c>
      <c r="P10" s="7"/>
      <c r="Q10" s="7"/>
      <c r="R10" s="7"/>
      <c r="S10" s="7"/>
      <c r="T10" s="7"/>
    </row>
    <row r="11" spans="1:20">
      <c r="A11" s="7">
        <v>29</v>
      </c>
      <c r="B11" s="7">
        <v>1369.09854999153</v>
      </c>
      <c r="C11" s="7">
        <v>1376.2415866101601</v>
      </c>
      <c r="D11" s="7">
        <v>1447.6829778301801</v>
      </c>
      <c r="E11" s="7"/>
      <c r="F11" s="7"/>
      <c r="G11" s="7"/>
      <c r="H11" s="7"/>
      <c r="I11" s="7"/>
      <c r="J11" s="31">
        <f t="shared" si="0"/>
        <v>541.66902811154</v>
      </c>
      <c r="K11" s="7"/>
      <c r="L11" s="7">
        <v>29</v>
      </c>
      <c r="M11" s="7">
        <v>1831.8302880526201</v>
      </c>
      <c r="N11" s="7">
        <v>1917.9106147217001</v>
      </c>
      <c r="O11" s="7">
        <v>2119.6453908827898</v>
      </c>
      <c r="P11" s="7"/>
      <c r="Q11" s="7"/>
      <c r="R11" s="7"/>
      <c r="S11" s="7"/>
      <c r="T11" s="7"/>
    </row>
    <row r="12" spans="1:20">
      <c r="A12" s="7">
        <v>30</v>
      </c>
      <c r="B12" s="7">
        <v>1406.22978464271</v>
      </c>
      <c r="C12" s="7">
        <v>1406.9706248725199</v>
      </c>
      <c r="D12" s="7">
        <v>1466.8706419779801</v>
      </c>
      <c r="E12" s="7"/>
      <c r="F12" s="7"/>
      <c r="G12" s="7"/>
      <c r="H12" s="7"/>
      <c r="I12" s="7"/>
      <c r="J12" s="31">
        <f t="shared" si="0"/>
        <v>594.88528485340998</v>
      </c>
      <c r="K12" s="7"/>
      <c r="L12" s="7">
        <v>30</v>
      </c>
      <c r="M12" s="7">
        <v>1909.6722435808199</v>
      </c>
      <c r="N12" s="7">
        <v>2001.8559097259299</v>
      </c>
      <c r="O12" s="7">
        <v>2162.5583974780102</v>
      </c>
      <c r="P12" s="7"/>
      <c r="Q12" s="7"/>
      <c r="R12" s="7"/>
      <c r="S12" s="7"/>
      <c r="T12" s="7"/>
    </row>
    <row r="13" spans="1:20">
      <c r="A13" s="7">
        <v>31</v>
      </c>
      <c r="B13" s="7">
        <v>1450.0099643701799</v>
      </c>
      <c r="C13" s="7">
        <v>1415.6562710062799</v>
      </c>
      <c r="D13" s="7">
        <v>1474.93499134545</v>
      </c>
      <c r="E13" s="7">
        <v>1503.09557210344</v>
      </c>
      <c r="F13" s="7"/>
      <c r="G13" s="7"/>
      <c r="H13" s="7"/>
      <c r="I13" s="7"/>
      <c r="J13" s="31">
        <f t="shared" si="0"/>
        <v>649.61256805031007</v>
      </c>
      <c r="K13" s="7"/>
      <c r="L13" s="7">
        <v>31</v>
      </c>
      <c r="M13" s="7">
        <v>2014.58916205624</v>
      </c>
      <c r="N13" s="7">
        <v>2065.26883905659</v>
      </c>
      <c r="O13" s="7">
        <v>2173.4784569305698</v>
      </c>
      <c r="P13" s="7">
        <v>2440.0409012776699</v>
      </c>
      <c r="Q13" s="7"/>
      <c r="R13" s="7"/>
      <c r="S13" s="7"/>
      <c r="T13" s="7"/>
    </row>
    <row r="14" spans="1:20">
      <c r="A14" s="7">
        <v>32</v>
      </c>
      <c r="B14" s="7">
        <v>1518.34785018094</v>
      </c>
      <c r="C14" s="7">
        <v>1434.8625373782399</v>
      </c>
      <c r="D14" s="7">
        <v>1479.1143827408901</v>
      </c>
      <c r="E14" s="7">
        <v>1529.37420659021</v>
      </c>
      <c r="F14" s="7"/>
      <c r="G14" s="7"/>
      <c r="H14" s="7"/>
      <c r="I14" s="7"/>
      <c r="J14" s="31">
        <f t="shared" si="0"/>
        <v>714.15195626345007</v>
      </c>
      <c r="K14" s="7"/>
      <c r="L14" s="7">
        <v>32</v>
      </c>
      <c r="M14" s="7">
        <v>2081.2650407477599</v>
      </c>
      <c r="N14" s="7">
        <v>2149.01449364169</v>
      </c>
      <c r="O14" s="7">
        <v>2252.71343187305</v>
      </c>
      <c r="P14" s="7">
        <v>2299.8805013992101</v>
      </c>
      <c r="Q14" s="7"/>
      <c r="R14" s="7"/>
      <c r="S14" s="7"/>
      <c r="T14" s="7"/>
    </row>
    <row r="15" spans="1:20">
      <c r="A15" s="7">
        <v>33</v>
      </c>
      <c r="B15" s="7">
        <v>1615.4215844544101</v>
      </c>
      <c r="C15" s="7">
        <v>1454.6574601264099</v>
      </c>
      <c r="D15" s="7">
        <v>1506.0547152475499</v>
      </c>
      <c r="E15" s="7">
        <v>1537.9301580664701</v>
      </c>
      <c r="F15" s="7"/>
      <c r="G15" s="7"/>
      <c r="H15" s="7"/>
      <c r="I15" s="7"/>
      <c r="J15" s="31">
        <f t="shared" si="0"/>
        <v>747.64159600034031</v>
      </c>
      <c r="K15" s="7"/>
      <c r="L15" s="7">
        <v>33</v>
      </c>
      <c r="M15" s="7">
        <v>2224.1673217115699</v>
      </c>
      <c r="N15" s="7">
        <v>2202.2990561267502</v>
      </c>
      <c r="O15" s="7">
        <v>2272.5742428295698</v>
      </c>
      <c r="P15" s="7">
        <v>2353.5707024465701</v>
      </c>
      <c r="Q15" s="7"/>
      <c r="R15" s="7"/>
      <c r="S15" s="7"/>
      <c r="T15" s="7"/>
    </row>
    <row r="16" spans="1:20">
      <c r="A16" s="7">
        <v>34</v>
      </c>
      <c r="B16" s="7">
        <v>1618.24862010221</v>
      </c>
      <c r="C16" s="7">
        <v>1509.13463607981</v>
      </c>
      <c r="D16" s="7">
        <v>1522.6834427420999</v>
      </c>
      <c r="E16" s="7">
        <v>1552.64386834269</v>
      </c>
      <c r="F16" s="7"/>
      <c r="G16" s="7"/>
      <c r="H16" s="7"/>
      <c r="I16" s="7"/>
      <c r="J16" s="31">
        <f t="shared" si="0"/>
        <v>756.46866757871999</v>
      </c>
      <c r="K16" s="7"/>
      <c r="L16" s="7">
        <v>34</v>
      </c>
      <c r="M16" s="7">
        <v>2229.6982642089101</v>
      </c>
      <c r="N16" s="7">
        <v>2265.60330365853</v>
      </c>
      <c r="O16" s="7">
        <v>2358.1433245011999</v>
      </c>
      <c r="P16" s="7">
        <v>2448.9869117530402</v>
      </c>
      <c r="Q16" s="7"/>
      <c r="R16" s="7"/>
      <c r="S16" s="7"/>
      <c r="T16" s="7"/>
    </row>
    <row r="17" spans="1:20">
      <c r="A17" s="7">
        <v>35</v>
      </c>
      <c r="B17" s="7">
        <v>1663.44195266272</v>
      </c>
      <c r="C17" s="7">
        <v>1545.9792239892199</v>
      </c>
      <c r="D17" s="7">
        <v>1520.24966304646</v>
      </c>
      <c r="E17" s="7">
        <v>1562.94933324866</v>
      </c>
      <c r="F17" s="7"/>
      <c r="G17" s="7"/>
      <c r="H17" s="7"/>
      <c r="I17" s="7"/>
      <c r="J17" s="31">
        <f t="shared" si="0"/>
        <v>830.17518253569006</v>
      </c>
      <c r="K17" s="7"/>
      <c r="L17" s="7">
        <v>35</v>
      </c>
      <c r="M17" s="7">
        <v>2299.0712967914401</v>
      </c>
      <c r="N17" s="7">
        <v>2376.15440652491</v>
      </c>
      <c r="O17" s="7">
        <v>2349.3823828190002</v>
      </c>
      <c r="P17" s="7">
        <v>2484.7887612447098</v>
      </c>
      <c r="Q17" s="7"/>
      <c r="R17" s="7"/>
      <c r="S17" s="7"/>
      <c r="T17" s="7"/>
    </row>
    <row r="18" spans="1:20">
      <c r="A18" s="7">
        <v>36</v>
      </c>
      <c r="B18" s="7">
        <v>1637.2122603719599</v>
      </c>
      <c r="C18" s="7">
        <v>1557.75509749609</v>
      </c>
      <c r="D18" s="7">
        <v>1544.6722744311501</v>
      </c>
      <c r="E18" s="7">
        <v>1586.2250096847399</v>
      </c>
      <c r="F18" s="7">
        <v>1635.33326579348</v>
      </c>
      <c r="G18" s="7"/>
      <c r="H18" s="7"/>
      <c r="I18" s="7"/>
      <c r="J18" s="31">
        <f t="shared" si="0"/>
        <v>833.14673558351978</v>
      </c>
      <c r="K18" s="7"/>
      <c r="L18" s="7">
        <v>36</v>
      </c>
      <c r="M18" s="7">
        <v>2373.02921968788</v>
      </c>
      <c r="N18" s="7">
        <v>2390.9018330796098</v>
      </c>
      <c r="O18" s="7">
        <v>2481.6758029202801</v>
      </c>
      <c r="P18" s="7">
        <v>2449.75049397884</v>
      </c>
      <c r="Q18" s="7">
        <v>2680.9361020681199</v>
      </c>
      <c r="R18" s="7"/>
      <c r="S18" s="7"/>
      <c r="T18" s="7"/>
    </row>
    <row r="19" spans="1:20">
      <c r="A19" s="7">
        <v>37</v>
      </c>
      <c r="B19" s="7">
        <v>1671.8357245337199</v>
      </c>
      <c r="C19" s="7">
        <v>1614.07987524141</v>
      </c>
      <c r="D19" s="7">
        <v>1564.4843625390399</v>
      </c>
      <c r="E19" s="7">
        <v>1597.6256314551099</v>
      </c>
      <c r="F19" s="7">
        <v>1647.5065982398201</v>
      </c>
      <c r="G19" s="7"/>
      <c r="H19" s="7"/>
      <c r="I19" s="7"/>
      <c r="J19" s="31">
        <f t="shared" si="0"/>
        <v>889.83420980004007</v>
      </c>
      <c r="K19" s="7"/>
      <c r="L19" s="7">
        <v>37</v>
      </c>
      <c r="M19" s="7">
        <v>2406.4760802833498</v>
      </c>
      <c r="N19" s="7">
        <v>2503.9140850414501</v>
      </c>
      <c r="O19" s="7">
        <v>2504.2605864368402</v>
      </c>
      <c r="P19" s="7">
        <v>2451.9188038704401</v>
      </c>
      <c r="Q19" s="7">
        <v>2636.47646611549</v>
      </c>
      <c r="R19" s="7"/>
      <c r="S19" s="7"/>
      <c r="T19" s="7"/>
    </row>
    <row r="20" spans="1:20">
      <c r="A20" s="7">
        <v>38</v>
      </c>
      <c r="B20" s="7">
        <v>1711.2791758917599</v>
      </c>
      <c r="C20" s="7">
        <v>1675.4409589041099</v>
      </c>
      <c r="D20" s="7">
        <v>1581.80386865327</v>
      </c>
      <c r="E20" s="7">
        <v>1599.8869316815201</v>
      </c>
      <c r="F20" s="7">
        <v>1657.5939386836999</v>
      </c>
      <c r="G20" s="7"/>
      <c r="H20" s="7"/>
      <c r="I20" s="7"/>
      <c r="J20" s="31">
        <f t="shared" si="0"/>
        <v>932.26009481489996</v>
      </c>
      <c r="K20" s="7"/>
      <c r="L20" s="7">
        <v>38</v>
      </c>
      <c r="M20" s="7">
        <v>2440.6582466063401</v>
      </c>
      <c r="N20" s="7">
        <v>2607.7010537190099</v>
      </c>
      <c r="O20" s="7">
        <v>2519.2607848924899</v>
      </c>
      <c r="P20" s="7">
        <v>2462.1642014090098</v>
      </c>
      <c r="Q20" s="7">
        <v>2571.7615155106701</v>
      </c>
      <c r="R20" s="7"/>
      <c r="S20" s="7"/>
      <c r="T20" s="7"/>
    </row>
    <row r="21" spans="1:20">
      <c r="A21" s="7">
        <v>39</v>
      </c>
      <c r="B21" s="7">
        <v>1725.36688164251</v>
      </c>
      <c r="C21" s="7">
        <v>1733.6615030303001</v>
      </c>
      <c r="D21" s="7">
        <v>1617.2906288635299</v>
      </c>
      <c r="E21" s="7">
        <v>1617.67390987453</v>
      </c>
      <c r="F21" s="7">
        <v>1659.69830461229</v>
      </c>
      <c r="G21" s="7"/>
      <c r="H21" s="7"/>
      <c r="I21" s="7"/>
      <c r="J21" s="31">
        <f t="shared" si="0"/>
        <v>879.1378733137899</v>
      </c>
      <c r="K21" s="7"/>
      <c r="L21" s="7">
        <v>39</v>
      </c>
      <c r="M21" s="7">
        <v>2484.12799184506</v>
      </c>
      <c r="N21" s="7">
        <v>2612.79937634409</v>
      </c>
      <c r="O21" s="7">
        <v>2480.21015285156</v>
      </c>
      <c r="P21" s="7">
        <v>2527.2172236493402</v>
      </c>
      <c r="Q21" s="7">
        <v>2535.4049151040299</v>
      </c>
      <c r="R21" s="7"/>
      <c r="S21" s="7"/>
      <c r="T21" s="7"/>
    </row>
    <row r="22" spans="1:20">
      <c r="A22" s="7">
        <v>40</v>
      </c>
      <c r="B22" s="7">
        <v>1755.1521115241601</v>
      </c>
      <c r="C22" s="7">
        <v>1769.5533024333699</v>
      </c>
      <c r="D22" s="7">
        <v>1653.0681980879001</v>
      </c>
      <c r="E22" s="7">
        <v>1617.87255188923</v>
      </c>
      <c r="F22" s="7">
        <v>1672.9949707815699</v>
      </c>
      <c r="G22" s="7"/>
      <c r="H22" s="7"/>
      <c r="I22" s="7"/>
      <c r="J22" s="31">
        <f t="shared" si="0"/>
        <v>814.81663976315986</v>
      </c>
      <c r="K22" s="7">
        <f>J22/J7</f>
        <v>2.4347448580547257</v>
      </c>
      <c r="L22" s="7">
        <v>40</v>
      </c>
      <c r="M22" s="7">
        <v>2428.32994373673</v>
      </c>
      <c r="N22" s="7">
        <v>2584.3699421965298</v>
      </c>
      <c r="O22" s="7">
        <v>2550.6132580073599</v>
      </c>
      <c r="P22" s="7">
        <v>2589.2238309088202</v>
      </c>
      <c r="Q22" s="7">
        <v>2595.2139273925</v>
      </c>
      <c r="R22" s="7"/>
      <c r="S22" s="7"/>
      <c r="T22" s="7"/>
    </row>
    <row r="23" spans="1:20">
      <c r="A23" s="7">
        <v>41</v>
      </c>
      <c r="B23" s="7">
        <v>1800.4219561643799</v>
      </c>
      <c r="C23" s="7">
        <v>1790.9185038503899</v>
      </c>
      <c r="D23" s="7">
        <v>1663.0027860139901</v>
      </c>
      <c r="E23" s="7">
        <v>1644.10047601935</v>
      </c>
      <c r="F23" s="7">
        <v>1693.83988221298</v>
      </c>
      <c r="G23" s="7">
        <v>1777.8054649629601</v>
      </c>
      <c r="H23" s="7"/>
      <c r="I23" s="7"/>
      <c r="J23" s="31">
        <f>N23-C23</f>
        <v>879.76436513800013</v>
      </c>
      <c r="K23" s="7"/>
      <c r="L23" s="7">
        <v>41</v>
      </c>
      <c r="M23" s="7">
        <v>2567.3546102362202</v>
      </c>
      <c r="N23" s="7">
        <v>2670.6828689883901</v>
      </c>
      <c r="O23" s="7">
        <v>2590.00679620236</v>
      </c>
      <c r="P23" s="7">
        <v>2606.2723348574</v>
      </c>
      <c r="Q23" s="7">
        <v>2594.1842587740498</v>
      </c>
      <c r="R23" s="7">
        <v>2828.6700499670901</v>
      </c>
      <c r="S23" s="7"/>
      <c r="T23" s="7"/>
    </row>
    <row r="24" spans="1:20">
      <c r="A24" s="7">
        <v>42</v>
      </c>
      <c r="B24" s="7">
        <v>1755.7785741088201</v>
      </c>
      <c r="C24" s="7">
        <v>1786.8939007092199</v>
      </c>
      <c r="D24" s="7">
        <v>1707.93763762449</v>
      </c>
      <c r="E24" s="7">
        <v>1662.8566556135199</v>
      </c>
      <c r="F24" s="7">
        <v>1713.5203717588699</v>
      </c>
      <c r="G24" s="7">
        <v>1788.14285439577</v>
      </c>
      <c r="H24" s="7"/>
      <c r="I24" s="7"/>
      <c r="J24" s="31">
        <f t="shared" si="0"/>
        <v>864.89035198724014</v>
      </c>
      <c r="K24" s="7"/>
      <c r="L24" s="7">
        <v>42</v>
      </c>
      <c r="M24" s="7">
        <v>2557.8392142857101</v>
      </c>
      <c r="N24" s="7">
        <v>2651.78425269646</v>
      </c>
      <c r="O24" s="7">
        <v>2702.1165080739902</v>
      </c>
      <c r="P24" s="7">
        <v>2668.3593894864198</v>
      </c>
      <c r="Q24" s="7">
        <v>2644.5841809554699</v>
      </c>
      <c r="R24" s="7">
        <v>2922.6348836735301</v>
      </c>
      <c r="S24" s="7"/>
      <c r="T24" s="7"/>
    </row>
    <row r="25" spans="1:20">
      <c r="A25" s="7">
        <v>43</v>
      </c>
      <c r="B25" s="7">
        <v>1829.78566220736</v>
      </c>
      <c r="C25" s="7">
        <v>1754.57279888786</v>
      </c>
      <c r="D25" s="7">
        <v>1781.4423788546301</v>
      </c>
      <c r="E25" s="7">
        <v>1681.9818971475599</v>
      </c>
      <c r="F25" s="7">
        <v>1706.2409893648401</v>
      </c>
      <c r="G25" s="7">
        <v>1760.1272965908199</v>
      </c>
      <c r="H25" s="7"/>
      <c r="I25" s="7"/>
      <c r="J25" s="31">
        <f t="shared" si="0"/>
        <v>1021.9106701920798</v>
      </c>
      <c r="K25" s="7"/>
      <c r="L25" s="7">
        <v>43</v>
      </c>
      <c r="M25" s="7">
        <v>2557.5411280487801</v>
      </c>
      <c r="N25" s="7">
        <v>2776.4834690799398</v>
      </c>
      <c r="O25" s="7">
        <v>2732.30227040816</v>
      </c>
      <c r="P25" s="7">
        <v>2629.8426211733299</v>
      </c>
      <c r="Q25" s="7">
        <v>2666.0446904622299</v>
      </c>
      <c r="R25" s="7">
        <v>2819.26064817209</v>
      </c>
      <c r="S25" s="7"/>
      <c r="T25" s="7"/>
    </row>
    <row r="26" spans="1:20">
      <c r="A26" s="7">
        <v>44</v>
      </c>
      <c r="B26" s="7">
        <v>1835.0786198830399</v>
      </c>
      <c r="C26" s="7">
        <v>1822.5744317789299</v>
      </c>
      <c r="D26" s="7">
        <v>1797.73028856826</v>
      </c>
      <c r="E26" s="7">
        <v>1699.2109229103501</v>
      </c>
      <c r="F26" s="7">
        <v>1716.8526632258499</v>
      </c>
      <c r="G26" s="7">
        <v>1773.90541026917</v>
      </c>
      <c r="H26" s="7"/>
      <c r="I26" s="7"/>
      <c r="J26" s="31">
        <f t="shared" si="0"/>
        <v>829.93858968030008</v>
      </c>
      <c r="K26" s="7"/>
      <c r="L26" s="7">
        <v>44</v>
      </c>
      <c r="M26" s="7">
        <v>2549.0318499999998</v>
      </c>
      <c r="N26" s="7">
        <v>2652.51302145923</v>
      </c>
      <c r="O26" s="7">
        <v>2826.1232867132899</v>
      </c>
      <c r="P26" s="7">
        <v>2548.5341966117198</v>
      </c>
      <c r="Q26" s="7">
        <v>2707.7657870195399</v>
      </c>
      <c r="R26" s="7">
        <v>2909.9291676068801</v>
      </c>
      <c r="S26" s="7"/>
      <c r="T26" s="7"/>
    </row>
    <row r="27" spans="1:20">
      <c r="A27" s="7">
        <v>45</v>
      </c>
      <c r="B27" s="7"/>
      <c r="C27" s="7">
        <v>1851.93876298997</v>
      </c>
      <c r="D27" s="7">
        <v>1850.6043651626401</v>
      </c>
      <c r="E27" s="7">
        <v>1719.9664803894</v>
      </c>
      <c r="F27" s="7">
        <v>1710.1634480780699</v>
      </c>
      <c r="G27" s="7">
        <v>1747.91604285841</v>
      </c>
      <c r="H27" s="7"/>
      <c r="I27" s="7"/>
      <c r="J27" s="31">
        <f t="shared" si="0"/>
        <v>821.96415441416025</v>
      </c>
      <c r="K27" s="7"/>
      <c r="L27" s="7">
        <v>45</v>
      </c>
      <c r="M27" s="7"/>
      <c r="N27" s="7">
        <v>2673.9029174041302</v>
      </c>
      <c r="O27" s="7">
        <v>2724.8252115812902</v>
      </c>
      <c r="P27" s="7">
        <v>2678.1515583758001</v>
      </c>
      <c r="Q27" s="7">
        <v>2702.7763601219899</v>
      </c>
      <c r="R27" s="7">
        <v>2922.8739984358699</v>
      </c>
      <c r="S27" s="7"/>
      <c r="T27" s="7"/>
    </row>
    <row r="28" spans="1:20">
      <c r="A28" s="7">
        <v>46</v>
      </c>
      <c r="B28" s="7"/>
      <c r="C28" s="7">
        <v>1817.1249371221299</v>
      </c>
      <c r="D28" s="7">
        <v>1882.3014962121199</v>
      </c>
      <c r="E28" s="7">
        <v>1724.51537330939</v>
      </c>
      <c r="F28" s="7">
        <v>1725.2853333724599</v>
      </c>
      <c r="G28" s="7">
        <v>1763.90395618209</v>
      </c>
      <c r="H28" s="7">
        <v>1814.0864789401401</v>
      </c>
      <c r="I28" s="7"/>
      <c r="J28" s="31">
        <f t="shared" si="0"/>
        <v>963.13515424843013</v>
      </c>
      <c r="K28" s="7"/>
      <c r="L28" s="7">
        <v>46</v>
      </c>
      <c r="M28" s="7"/>
      <c r="N28" s="7">
        <v>2780.2600913705601</v>
      </c>
      <c r="O28" s="7">
        <v>2885.5767291666698</v>
      </c>
      <c r="P28" s="7">
        <v>2689.5326161711901</v>
      </c>
      <c r="Q28" s="7">
        <v>2726.7968549205202</v>
      </c>
      <c r="R28" s="7">
        <v>2894.4795195083698</v>
      </c>
      <c r="S28" s="7">
        <v>3063.19625512224</v>
      </c>
      <c r="T28" s="7"/>
    </row>
    <row r="29" spans="1:20">
      <c r="A29" s="7">
        <v>47</v>
      </c>
      <c r="B29" s="7"/>
      <c r="C29" s="7">
        <v>1868.2857942073199</v>
      </c>
      <c r="D29" s="7">
        <v>1866.46331293706</v>
      </c>
      <c r="E29" s="7">
        <v>1799.6885732988401</v>
      </c>
      <c r="F29" s="7">
        <v>1719.8303520617501</v>
      </c>
      <c r="G29" s="7">
        <v>1768.28474363594</v>
      </c>
      <c r="H29" s="7">
        <v>1792.91936809292</v>
      </c>
      <c r="I29" s="7"/>
      <c r="J29" s="31">
        <f>N29-C29</f>
        <v>884.87754687795018</v>
      </c>
      <c r="K29" s="7"/>
      <c r="L29" s="7">
        <v>47</v>
      </c>
      <c r="M29" s="7"/>
      <c r="N29" s="7">
        <v>2753.1633410852701</v>
      </c>
      <c r="O29" s="7">
        <v>2905.9042544731601</v>
      </c>
      <c r="P29" s="7">
        <v>2857.68925334798</v>
      </c>
      <c r="Q29" s="7">
        <v>2760.4018791594999</v>
      </c>
      <c r="R29" s="7">
        <v>2842.3492084622198</v>
      </c>
      <c r="S29" s="7">
        <v>3015.4585961357502</v>
      </c>
      <c r="T29" s="7"/>
    </row>
    <row r="30" spans="1:20">
      <c r="A30" s="7">
        <v>48</v>
      </c>
      <c r="B30" s="7"/>
      <c r="C30" s="7">
        <v>1856.4057417061599</v>
      </c>
      <c r="D30" s="7">
        <v>1884.85269983687</v>
      </c>
      <c r="E30" s="7">
        <v>1850.25600810537</v>
      </c>
      <c r="F30" s="7">
        <v>1741.9574590377499</v>
      </c>
      <c r="G30" s="7">
        <v>1764.83063600018</v>
      </c>
      <c r="H30" s="7">
        <v>1794.3098333667699</v>
      </c>
      <c r="I30" s="7"/>
      <c r="J30" s="31">
        <f t="shared" si="0"/>
        <v>977.66009859801989</v>
      </c>
      <c r="K30" s="7"/>
      <c r="L30" s="7">
        <v>48</v>
      </c>
      <c r="M30" s="7"/>
      <c r="N30" s="7">
        <v>2834.0658403041798</v>
      </c>
      <c r="O30" s="7">
        <v>2879.0969114877598</v>
      </c>
      <c r="P30" s="7">
        <v>2792.2776630434801</v>
      </c>
      <c r="Q30" s="7">
        <v>2754.5087476089602</v>
      </c>
      <c r="R30" s="7">
        <v>2880.6195552540798</v>
      </c>
      <c r="S30" s="7">
        <v>2978.88950002299</v>
      </c>
      <c r="T30" s="7"/>
    </row>
    <row r="31" spans="1:20">
      <c r="A31" s="7">
        <v>49</v>
      </c>
      <c r="B31" s="7"/>
      <c r="C31" s="7">
        <v>1845.9771878172601</v>
      </c>
      <c r="D31" s="7">
        <v>1872.4983646179401</v>
      </c>
      <c r="E31" s="7">
        <v>1906.1819818799499</v>
      </c>
      <c r="F31" s="7">
        <v>1787.57055758449</v>
      </c>
      <c r="G31" s="7">
        <v>1775.6338087476399</v>
      </c>
      <c r="H31" s="7">
        <v>1784.2095798215801</v>
      </c>
      <c r="I31" s="7"/>
      <c r="J31" s="31">
        <f t="shared" si="0"/>
        <v>905.83082927676014</v>
      </c>
      <c r="K31" s="7"/>
      <c r="L31" s="7">
        <v>49</v>
      </c>
      <c r="M31" s="7"/>
      <c r="N31" s="7">
        <v>2751.8080170940202</v>
      </c>
      <c r="O31" s="7">
        <v>2839.2542220248702</v>
      </c>
      <c r="P31" s="7">
        <v>2947.8078197674399</v>
      </c>
      <c r="Q31" s="7">
        <v>2761.5604639457201</v>
      </c>
      <c r="R31" s="7">
        <v>2890.3128106537802</v>
      </c>
      <c r="S31" s="7">
        <v>2947.4707956751599</v>
      </c>
      <c r="T31" s="7"/>
    </row>
    <row r="32" spans="1:20">
      <c r="A32" s="7">
        <v>50</v>
      </c>
      <c r="B32" s="7"/>
      <c r="C32" s="7"/>
      <c r="D32" s="7">
        <v>1921.3612141623501</v>
      </c>
      <c r="E32" s="7">
        <v>1913.9610460250999</v>
      </c>
      <c r="F32" s="7">
        <v>1823.1860384613799</v>
      </c>
      <c r="G32" s="7">
        <v>1805.5027909304399</v>
      </c>
      <c r="H32" s="7">
        <v>1790.5252996853401</v>
      </c>
      <c r="I32" s="7"/>
      <c r="J32" s="31"/>
      <c r="K32" s="7"/>
      <c r="L32" s="7">
        <v>50</v>
      </c>
      <c r="M32" s="7"/>
      <c r="N32" s="7"/>
      <c r="O32" s="7">
        <v>2853.7129026217199</v>
      </c>
      <c r="P32" s="7">
        <v>2955.6050377833799</v>
      </c>
      <c r="Q32" s="7">
        <v>2863.6341618845599</v>
      </c>
      <c r="R32" s="7">
        <v>2958.6650932580801</v>
      </c>
      <c r="S32" s="7">
        <v>3002.5697307176601</v>
      </c>
      <c r="T32" s="7"/>
    </row>
    <row r="33" spans="1:20">
      <c r="A33" s="7">
        <v>51</v>
      </c>
      <c r="B33" s="7"/>
      <c r="C33" s="7"/>
      <c r="D33" s="7">
        <v>1897.4757690655199</v>
      </c>
      <c r="E33" s="7">
        <v>1899.1053943524801</v>
      </c>
      <c r="F33" s="7">
        <v>1815.31279582409</v>
      </c>
      <c r="G33" s="7">
        <v>1815.95450180325</v>
      </c>
      <c r="H33" s="7">
        <v>1768.9650468090799</v>
      </c>
      <c r="I33" s="7">
        <v>1756.4158060787199</v>
      </c>
      <c r="J33" s="31"/>
      <c r="K33" s="7"/>
      <c r="L33" s="7">
        <v>51</v>
      </c>
      <c r="M33" s="7"/>
      <c r="N33" s="7"/>
      <c r="O33" s="7">
        <v>2823.8150191387599</v>
      </c>
      <c r="P33" s="7">
        <v>2882.82253229974</v>
      </c>
      <c r="Q33" s="7">
        <v>2863.65392733413</v>
      </c>
      <c r="R33" s="7">
        <v>2954.6045481432702</v>
      </c>
      <c r="S33" s="7">
        <v>3014.1706278023298</v>
      </c>
      <c r="T33" s="7">
        <v>2982.17623147931</v>
      </c>
    </row>
    <row r="34" spans="1:20">
      <c r="A34" s="7">
        <v>52</v>
      </c>
      <c r="B34" s="7"/>
      <c r="C34" s="7"/>
      <c r="D34" s="7">
        <v>1926.8187510431201</v>
      </c>
      <c r="E34" s="7">
        <v>1906.54297520661</v>
      </c>
      <c r="F34" s="7">
        <v>1854.2632981414299</v>
      </c>
      <c r="G34" s="7">
        <v>1828.07609769241</v>
      </c>
      <c r="H34" s="7">
        <v>1788.51384560107</v>
      </c>
      <c r="I34" s="7">
        <v>1776.87329932988</v>
      </c>
      <c r="J34" s="31"/>
      <c r="K34" s="7"/>
      <c r="L34" s="7">
        <v>52</v>
      </c>
      <c r="M34" s="7"/>
      <c r="N34" s="7"/>
      <c r="O34" s="7">
        <v>2829.7346120401298</v>
      </c>
      <c r="P34" s="7">
        <v>2919.2899487179502</v>
      </c>
      <c r="Q34" s="7">
        <v>2982.8346214559501</v>
      </c>
      <c r="R34" s="7">
        <v>2989.01013368965</v>
      </c>
      <c r="S34" s="7">
        <v>3033.4264296491901</v>
      </c>
      <c r="T34" s="7">
        <v>3071.7028659658799</v>
      </c>
    </row>
    <row r="35" spans="1:20">
      <c r="A35" s="7">
        <v>53</v>
      </c>
      <c r="B35" s="7"/>
      <c r="C35" s="7"/>
      <c r="D35" s="7">
        <v>1940.29222335025</v>
      </c>
      <c r="E35" s="7">
        <v>1908.8372710951501</v>
      </c>
      <c r="F35" s="7">
        <v>1901.83460336538</v>
      </c>
      <c r="G35" s="7">
        <v>1820.7544765780699</v>
      </c>
      <c r="H35" s="7">
        <v>1793.92227649602</v>
      </c>
      <c r="I35" s="7">
        <v>1731.4594917269901</v>
      </c>
      <c r="J35" s="31"/>
      <c r="K35" s="7"/>
      <c r="L35" s="7">
        <v>53</v>
      </c>
      <c r="M35" s="7"/>
      <c r="N35" s="7"/>
      <c r="O35" s="7">
        <v>2856.4232890995299</v>
      </c>
      <c r="P35" s="7">
        <v>2882.0333958333299</v>
      </c>
      <c r="Q35" s="7">
        <v>2932.3039194139201</v>
      </c>
      <c r="R35" s="7">
        <v>2931.4834833937398</v>
      </c>
      <c r="S35" s="7">
        <v>3069.47236004357</v>
      </c>
      <c r="T35" s="7">
        <v>3018.6690808575599</v>
      </c>
    </row>
    <row r="36" spans="1:20">
      <c r="A36" s="7">
        <v>54</v>
      </c>
      <c r="B36" s="7"/>
      <c r="C36" s="7"/>
      <c r="D36" s="7">
        <v>1964.8581621621599</v>
      </c>
      <c r="E36" s="7">
        <v>1986.0161682322801</v>
      </c>
      <c r="F36" s="7">
        <v>1987.7818107476601</v>
      </c>
      <c r="G36" s="7">
        <v>1840.08430926964</v>
      </c>
      <c r="H36" s="7">
        <v>1795.8226253344901</v>
      </c>
      <c r="I36" s="7">
        <v>1758.26216041874</v>
      </c>
      <c r="J36" s="31"/>
      <c r="K36" s="7"/>
      <c r="L36" s="7">
        <v>54</v>
      </c>
      <c r="M36" s="7"/>
      <c r="N36" s="7"/>
      <c r="O36" s="7">
        <v>2806.9969999999998</v>
      </c>
      <c r="P36" s="7">
        <v>2953.71719472617</v>
      </c>
      <c r="Q36" s="7">
        <v>3017.41064102564</v>
      </c>
      <c r="R36" s="7">
        <v>3021.5783028359901</v>
      </c>
      <c r="S36" s="7">
        <v>3081.29545331079</v>
      </c>
      <c r="T36" s="7">
        <v>3097.2199114104801</v>
      </c>
    </row>
    <row r="37" spans="1:20">
      <c r="A37" s="7">
        <v>55</v>
      </c>
      <c r="B37" s="7"/>
      <c r="C37" s="7"/>
      <c r="D37" s="7"/>
      <c r="E37" s="7">
        <v>1927.70883742911</v>
      </c>
      <c r="F37" s="7">
        <v>1978.4889461626601</v>
      </c>
      <c r="G37" s="7">
        <v>1851.5165510766899</v>
      </c>
      <c r="H37" s="7">
        <v>1790.9107205018599</v>
      </c>
      <c r="I37" s="7">
        <v>1747.35745830882</v>
      </c>
      <c r="J37" s="31"/>
      <c r="K37" s="7"/>
      <c r="L37" s="7">
        <v>55</v>
      </c>
      <c r="M37" s="7"/>
      <c r="N37" s="7"/>
      <c r="O37" s="7"/>
      <c r="P37" s="7">
        <v>2924.8306778947399</v>
      </c>
      <c r="Q37" s="7">
        <v>2968.8793255132</v>
      </c>
      <c r="R37" s="7">
        <v>3121.0067283799799</v>
      </c>
      <c r="S37" s="7">
        <v>3084.0610743943598</v>
      </c>
      <c r="T37" s="7">
        <v>3120.8707617606101</v>
      </c>
    </row>
    <row r="38" spans="1:20">
      <c r="A38" s="7">
        <v>56</v>
      </c>
      <c r="B38" s="7"/>
      <c r="C38" s="7"/>
      <c r="D38" s="7"/>
      <c r="E38" s="7">
        <v>1964.3157761966399</v>
      </c>
      <c r="F38" s="7">
        <v>1959.66370558376</v>
      </c>
      <c r="G38" s="7">
        <v>1859.7970938608601</v>
      </c>
      <c r="H38" s="7">
        <v>1788.8356621901501</v>
      </c>
      <c r="I38" s="7">
        <v>1772.7012562520899</v>
      </c>
      <c r="J38" s="31"/>
      <c r="K38" s="7"/>
      <c r="L38" s="7">
        <v>56</v>
      </c>
      <c r="M38" s="7"/>
      <c r="N38" s="7"/>
      <c r="O38" s="7"/>
      <c r="P38" s="7">
        <v>3012.0037923497298</v>
      </c>
      <c r="Q38" s="7">
        <v>3038.8908333333302</v>
      </c>
      <c r="R38" s="7">
        <v>3114.95307850574</v>
      </c>
      <c r="S38" s="7">
        <v>3098.5501575983399</v>
      </c>
      <c r="T38" s="7">
        <v>3107.9193449591298</v>
      </c>
    </row>
    <row r="39" spans="1:20">
      <c r="A39" s="7">
        <v>57</v>
      </c>
      <c r="B39" s="7"/>
      <c r="C39" s="7"/>
      <c r="D39" s="7"/>
      <c r="E39" s="7">
        <v>1909.5973990227999</v>
      </c>
      <c r="F39" s="7">
        <v>1960.8454463130699</v>
      </c>
      <c r="G39" s="7">
        <v>1903.6582162598399</v>
      </c>
      <c r="H39" s="7">
        <v>1778.10582227746</v>
      </c>
      <c r="I39" s="7">
        <v>1761.73478245554</v>
      </c>
      <c r="J39" s="31"/>
      <c r="K39" s="7"/>
      <c r="L39" s="7">
        <v>57</v>
      </c>
      <c r="M39" s="7"/>
      <c r="N39" s="7"/>
      <c r="O39" s="7"/>
      <c r="P39" s="7">
        <v>2900.8069961977199</v>
      </c>
      <c r="Q39" s="7">
        <v>3080.3376060606101</v>
      </c>
      <c r="R39" s="7">
        <v>3151.9711911285899</v>
      </c>
      <c r="S39" s="7">
        <v>3146.46358999425</v>
      </c>
      <c r="T39" s="7">
        <v>3106.6367964557198</v>
      </c>
    </row>
    <row r="40" spans="1:20">
      <c r="A40" s="7">
        <v>58</v>
      </c>
      <c r="B40" s="7"/>
      <c r="C40" s="7"/>
      <c r="D40" s="7"/>
      <c r="E40" s="7">
        <v>1927.90926299694</v>
      </c>
      <c r="F40" s="7">
        <v>1941.87296520424</v>
      </c>
      <c r="G40" s="7">
        <v>2014.80886426593</v>
      </c>
      <c r="H40" s="7">
        <v>1778.43102621361</v>
      </c>
      <c r="I40" s="7">
        <v>1733.2257472583401</v>
      </c>
      <c r="J40" s="31"/>
      <c r="K40" s="7"/>
      <c r="L40" s="7">
        <v>58</v>
      </c>
      <c r="M40" s="7"/>
      <c r="N40" s="7"/>
      <c r="O40" s="7"/>
      <c r="P40" s="7">
        <v>2998.9355307262599</v>
      </c>
      <c r="Q40" s="7">
        <v>3002.2432692307698</v>
      </c>
      <c r="R40" s="7">
        <v>3299.7953124999999</v>
      </c>
      <c r="S40" s="7">
        <v>3104.1100176780001</v>
      </c>
      <c r="T40" s="7">
        <v>3124.76475368811</v>
      </c>
    </row>
    <row r="41" spans="1:20">
      <c r="A41" s="7">
        <v>59</v>
      </c>
      <c r="B41" s="7"/>
      <c r="C41" s="7"/>
      <c r="D41" s="7"/>
      <c r="E41" s="7">
        <v>1912.3252500000001</v>
      </c>
      <c r="F41" s="7">
        <v>1986.8906496</v>
      </c>
      <c r="G41" s="7">
        <v>1978.0659493670901</v>
      </c>
      <c r="H41" s="7">
        <v>1796.0827655723101</v>
      </c>
      <c r="I41" s="7">
        <v>1725.9326781842201</v>
      </c>
      <c r="J41" s="31"/>
      <c r="K41" s="7"/>
      <c r="L41" s="7">
        <v>59</v>
      </c>
      <c r="M41" s="7"/>
      <c r="N41" s="7"/>
      <c r="O41" s="7"/>
      <c r="P41" s="7">
        <v>3058.0625666666701</v>
      </c>
      <c r="Q41" s="7">
        <v>3111.51364705882</v>
      </c>
      <c r="R41" s="7">
        <v>3242.8017073170699</v>
      </c>
      <c r="S41" s="7">
        <v>3090.5442134703799</v>
      </c>
      <c r="T41" s="7">
        <v>3051.5831710607899</v>
      </c>
    </row>
    <row r="42" spans="1:20">
      <c r="A42" s="7">
        <v>60</v>
      </c>
      <c r="B42" s="7"/>
      <c r="C42" s="7"/>
      <c r="D42" s="7"/>
      <c r="E42" s="7"/>
      <c r="F42" s="7">
        <v>1970.65030528846</v>
      </c>
      <c r="G42" s="7">
        <v>1951.67114583333</v>
      </c>
      <c r="H42" s="7">
        <v>1705.93662920774</v>
      </c>
      <c r="I42" s="7">
        <v>1684.57022202697</v>
      </c>
      <c r="J42" s="31"/>
      <c r="K42" s="7"/>
      <c r="L42" s="7">
        <v>60</v>
      </c>
      <c r="M42" s="7"/>
      <c r="N42" s="7"/>
      <c r="O42" s="7"/>
      <c r="P42" s="7"/>
      <c r="Q42" s="7">
        <v>3004.2225074626899</v>
      </c>
      <c r="R42" s="7">
        <v>3317.5211188811199</v>
      </c>
      <c r="S42" s="7">
        <v>3190.60706558325</v>
      </c>
      <c r="T42" s="7">
        <v>3142.5570753984298</v>
      </c>
    </row>
    <row r="43" spans="1:20">
      <c r="A43" s="7">
        <v>61</v>
      </c>
      <c r="B43" s="7"/>
      <c r="C43" s="7"/>
      <c r="D43" s="7"/>
      <c r="E43" s="7"/>
      <c r="F43" s="7">
        <v>1990.9329148936199</v>
      </c>
      <c r="G43" s="7">
        <v>1963.59111111111</v>
      </c>
      <c r="H43" s="7">
        <v>1870.20754102923</v>
      </c>
      <c r="I43" s="7">
        <v>1599.3561359712401</v>
      </c>
      <c r="J43" s="31"/>
      <c r="K43" s="7"/>
      <c r="L43" s="7">
        <v>61</v>
      </c>
      <c r="M43" s="7"/>
      <c r="N43" s="7"/>
      <c r="O43" s="7"/>
      <c r="P43" s="7"/>
      <c r="Q43" s="7">
        <v>3092.6788192771101</v>
      </c>
      <c r="R43" s="7">
        <v>3293.4794392523399</v>
      </c>
      <c r="S43" s="7">
        <v>3526.4011406488999</v>
      </c>
      <c r="T43" s="7">
        <v>3510.9067435592301</v>
      </c>
    </row>
    <row r="44" spans="1:20">
      <c r="A44" s="7">
        <v>62</v>
      </c>
      <c r="B44" s="7"/>
      <c r="C44" s="7"/>
      <c r="D44" s="7"/>
      <c r="E44" s="7"/>
      <c r="F44" s="7">
        <v>1896.87146774194</v>
      </c>
      <c r="G44" s="7">
        <v>1943.56637362637</v>
      </c>
      <c r="H44" s="7">
        <v>1731.6002975435199</v>
      </c>
      <c r="I44" s="7">
        <v>1651.4960388320501</v>
      </c>
      <c r="J44" s="31"/>
      <c r="K44" s="7"/>
      <c r="L44" s="7">
        <v>62</v>
      </c>
      <c r="M44" s="7"/>
      <c r="N44" s="7"/>
      <c r="O44" s="7"/>
      <c r="P44" s="7"/>
      <c r="Q44" s="7">
        <v>3171.9281948051898</v>
      </c>
      <c r="R44" s="7">
        <v>3291.7505882352898</v>
      </c>
      <c r="S44" s="7">
        <v>3488.0135781194999</v>
      </c>
      <c r="T44" s="7">
        <v>3390.6278569859601</v>
      </c>
    </row>
    <row r="45" spans="1:20">
      <c r="A45" s="7">
        <v>63</v>
      </c>
      <c r="B45" s="7"/>
      <c r="C45" s="7"/>
      <c r="D45" s="7"/>
      <c r="E45" s="7"/>
      <c r="F45" s="7">
        <v>1723.61565625</v>
      </c>
      <c r="G45" s="7">
        <v>1773.2932394366201</v>
      </c>
      <c r="H45" s="7">
        <v>1968.95133333333</v>
      </c>
      <c r="I45" s="7">
        <v>1652.89787244993</v>
      </c>
      <c r="J45" s="31"/>
      <c r="K45" s="7"/>
      <c r="L45" s="7">
        <v>63</v>
      </c>
      <c r="M45" s="7"/>
      <c r="N45" s="7"/>
      <c r="O45" s="7"/>
      <c r="P45" s="7"/>
      <c r="Q45" s="7">
        <v>3137.67931428571</v>
      </c>
      <c r="R45" s="7">
        <v>3194.7525806451599</v>
      </c>
      <c r="S45" s="7">
        <v>3474.232</v>
      </c>
      <c r="T45" s="7">
        <v>3198.9904036349899</v>
      </c>
    </row>
    <row r="46" spans="1:20">
      <c r="A46" s="7">
        <v>64</v>
      </c>
      <c r="B46" s="7"/>
      <c r="C46" s="7"/>
      <c r="D46" s="7"/>
      <c r="E46" s="7"/>
      <c r="F46" s="7">
        <v>1709.0069090909101</v>
      </c>
      <c r="G46" s="7">
        <v>1880.4421346153799</v>
      </c>
      <c r="H46" s="7">
        <v>2108.5157142857101</v>
      </c>
      <c r="I46" s="7">
        <v>1383.2544691491501</v>
      </c>
      <c r="J46" s="31"/>
      <c r="K46" s="7"/>
      <c r="L46" s="7">
        <v>64</v>
      </c>
      <c r="M46" s="7"/>
      <c r="N46" s="7"/>
      <c r="O46" s="7"/>
      <c r="P46" s="7"/>
      <c r="Q46" s="7">
        <v>2988.7303333333298</v>
      </c>
      <c r="R46" s="7">
        <v>3117.9095000000002</v>
      </c>
      <c r="S46" s="7">
        <v>3398.9926666666702</v>
      </c>
      <c r="T46" s="7">
        <v>3607.0130003210402</v>
      </c>
    </row>
    <row r="47" spans="1:20">
      <c r="A47" s="7">
        <v>65</v>
      </c>
      <c r="B47" s="7"/>
      <c r="C47" s="7"/>
      <c r="D47" s="7"/>
      <c r="E47" s="7"/>
      <c r="F47" s="7"/>
      <c r="G47" s="7">
        <v>1749.36765625</v>
      </c>
      <c r="H47" s="7">
        <v>2233.65</v>
      </c>
      <c r="I47" s="7">
        <v>1572.15394060168</v>
      </c>
      <c r="J47" s="31"/>
      <c r="K47" s="7"/>
      <c r="L47" s="7">
        <v>65</v>
      </c>
      <c r="M47" s="7"/>
      <c r="N47" s="7"/>
      <c r="O47" s="7"/>
      <c r="P47" s="7"/>
      <c r="Q47" s="7"/>
      <c r="R47" s="7">
        <v>2660.09319354839</v>
      </c>
      <c r="S47" s="7">
        <v>3594.89</v>
      </c>
      <c r="T47" s="7">
        <v>3278.3828973365298</v>
      </c>
    </row>
    <row r="48" spans="1:20">
      <c r="A48" s="7">
        <v>66</v>
      </c>
      <c r="B48" s="7"/>
      <c r="C48" s="7"/>
      <c r="D48" s="7"/>
      <c r="E48" s="7"/>
      <c r="F48" s="7"/>
      <c r="G48" s="7">
        <v>1845.9687857142901</v>
      </c>
      <c r="H48" s="7">
        <v>2001.6388888888901</v>
      </c>
      <c r="I48" s="7">
        <v>1415.8890670010101</v>
      </c>
      <c r="J48" s="31"/>
      <c r="K48" s="7"/>
      <c r="L48" s="7">
        <v>66</v>
      </c>
      <c r="M48" s="7"/>
      <c r="N48" s="7"/>
      <c r="O48" s="7"/>
      <c r="P48" s="7"/>
      <c r="Q48" s="7"/>
      <c r="R48" s="7">
        <v>2882.13</v>
      </c>
      <c r="S48" s="7">
        <v>2833.7283333333298</v>
      </c>
      <c r="T48" s="7">
        <v>3677.1971619200199</v>
      </c>
    </row>
    <row r="49" spans="1:20">
      <c r="A49" s="7">
        <v>67</v>
      </c>
      <c r="B49" s="7"/>
      <c r="C49" s="7"/>
      <c r="D49" s="7"/>
      <c r="E49" s="7"/>
      <c r="F49" s="7"/>
      <c r="G49" s="7">
        <v>1569.2948571428601</v>
      </c>
      <c r="H49" s="7">
        <v>2035.2025000000001</v>
      </c>
      <c r="I49" s="7">
        <v>1625.04</v>
      </c>
      <c r="J49" s="31"/>
      <c r="K49" s="7"/>
      <c r="L49" s="7">
        <v>67</v>
      </c>
      <c r="M49" s="7"/>
      <c r="N49" s="7"/>
      <c r="O49" s="7"/>
      <c r="P49" s="7"/>
      <c r="Q49" s="7"/>
      <c r="R49" s="7">
        <v>3169.3600909090901</v>
      </c>
      <c r="S49" s="7">
        <v>3334.846</v>
      </c>
      <c r="T49" s="7">
        <v>1309.93079322781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B1" sqref="A1:H1"/>
    </sheetView>
  </sheetViews>
  <sheetFormatPr baseColWidth="10" defaultRowHeight="15"/>
  <sheetData>
    <row r="1" spans="1:20">
      <c r="A1" s="43" t="s">
        <v>180</v>
      </c>
      <c r="B1" s="46"/>
      <c r="C1" s="46"/>
      <c r="D1" s="46"/>
      <c r="E1" s="46"/>
      <c r="F1" s="46"/>
      <c r="G1" s="46"/>
      <c r="H1" s="46"/>
      <c r="J1" s="31" t="s">
        <v>150</v>
      </c>
      <c r="K1" s="31"/>
      <c r="L1" s="31"/>
      <c r="M1" s="31"/>
      <c r="N1" s="31"/>
      <c r="O1" s="31"/>
    </row>
    <row r="2" spans="1:20" s="31" customFormat="1">
      <c r="A2" s="43"/>
      <c r="B2" s="46"/>
      <c r="C2" s="46"/>
      <c r="D2" s="46"/>
      <c r="E2" s="46"/>
      <c r="F2" s="46"/>
      <c r="G2" s="46"/>
      <c r="H2" s="46"/>
      <c r="J2" s="31" t="s">
        <v>156</v>
      </c>
    </row>
    <row r="3" spans="1:20">
      <c r="J3" s="31"/>
      <c r="K3" s="31"/>
      <c r="L3" s="31"/>
      <c r="M3" s="31"/>
      <c r="N3" s="31"/>
      <c r="O3" s="31"/>
    </row>
    <row r="4" spans="1:20">
      <c r="A4" s="43" t="s">
        <v>17</v>
      </c>
      <c r="B4" s="10"/>
      <c r="C4" s="10"/>
      <c r="D4" s="10"/>
      <c r="E4" s="10"/>
      <c r="F4" s="10"/>
      <c r="G4" s="10"/>
      <c r="H4" s="10"/>
      <c r="I4" s="10"/>
      <c r="J4" s="10"/>
      <c r="K4" s="10"/>
      <c r="M4" s="10"/>
      <c r="N4" s="10"/>
      <c r="O4" s="10"/>
      <c r="P4" s="10"/>
      <c r="Q4" s="10"/>
      <c r="R4" s="10"/>
      <c r="S4" s="10"/>
      <c r="T4" s="10"/>
    </row>
    <row r="5" spans="1:20">
      <c r="A5" s="43" t="s">
        <v>14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43" t="s">
        <v>15</v>
      </c>
      <c r="M5" s="46"/>
      <c r="N5" s="46"/>
      <c r="O5" s="10"/>
      <c r="P5" s="10"/>
      <c r="Q5" s="10"/>
      <c r="R5" s="10"/>
      <c r="S5" s="10"/>
      <c r="T5" s="10"/>
    </row>
    <row r="6" spans="1:20">
      <c r="A6" s="10" t="s">
        <v>1</v>
      </c>
      <c r="B6" s="11" t="s">
        <v>2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2" t="s">
        <v>9</v>
      </c>
      <c r="J6" s="10"/>
      <c r="K6" s="10"/>
      <c r="L6" s="10" t="s">
        <v>1</v>
      </c>
      <c r="M6" s="11" t="s">
        <v>2</v>
      </c>
      <c r="N6" s="11" t="s">
        <v>3</v>
      </c>
      <c r="O6" s="11" t="s">
        <v>4</v>
      </c>
      <c r="P6" s="11" t="s">
        <v>5</v>
      </c>
      <c r="Q6" s="11" t="s">
        <v>6</v>
      </c>
      <c r="R6" s="11" t="s">
        <v>7</v>
      </c>
      <c r="S6" s="11" t="s">
        <v>8</v>
      </c>
      <c r="T6" s="12" t="s">
        <v>9</v>
      </c>
    </row>
    <row r="7" spans="1:20">
      <c r="A7" s="10">
        <v>25</v>
      </c>
      <c r="B7" s="10">
        <v>1106.7356390683699</v>
      </c>
      <c r="C7" s="10">
        <v>1156.54102487574</v>
      </c>
      <c r="D7" s="10"/>
      <c r="E7" s="10"/>
      <c r="F7" s="10"/>
      <c r="G7" s="10"/>
      <c r="H7" s="10"/>
      <c r="I7" s="10"/>
      <c r="J7" s="10"/>
      <c r="K7" s="10"/>
      <c r="L7" s="10">
        <v>25</v>
      </c>
      <c r="M7" s="10">
        <v>1355.5336800959101</v>
      </c>
      <c r="N7" s="10">
        <v>1461.0602439014699</v>
      </c>
      <c r="O7" s="10"/>
      <c r="P7" s="10"/>
      <c r="Q7" s="10"/>
      <c r="R7" s="10"/>
      <c r="S7" s="10"/>
      <c r="T7" s="10"/>
    </row>
    <row r="8" spans="1:20">
      <c r="A8" s="10">
        <v>26</v>
      </c>
      <c r="B8" s="10">
        <v>1141.2498520213301</v>
      </c>
      <c r="C8" s="10">
        <v>1168.93884638246</v>
      </c>
      <c r="D8" s="10">
        <v>1191.8138756389001</v>
      </c>
      <c r="E8" s="10"/>
      <c r="F8" s="10"/>
      <c r="G8" s="10"/>
      <c r="H8" s="10"/>
      <c r="I8" s="10"/>
      <c r="J8" s="10"/>
      <c r="K8" s="10"/>
      <c r="L8" s="10">
        <v>26</v>
      </c>
      <c r="M8" s="10">
        <v>1422.2693239965699</v>
      </c>
      <c r="N8" s="10">
        <v>1521.61889037222</v>
      </c>
      <c r="O8" s="10">
        <v>1626.7279082063501</v>
      </c>
      <c r="P8" s="10"/>
      <c r="Q8" s="10"/>
      <c r="R8" s="10"/>
      <c r="S8" s="10"/>
      <c r="T8" s="10"/>
    </row>
    <row r="9" spans="1:20">
      <c r="A9" s="10">
        <v>27</v>
      </c>
      <c r="B9" s="10">
        <v>1159.08325418358</v>
      </c>
      <c r="C9" s="10">
        <v>1169.54350757257</v>
      </c>
      <c r="D9" s="10">
        <v>1215.4332113518401</v>
      </c>
      <c r="E9" s="10"/>
      <c r="F9" s="10"/>
      <c r="G9" s="10"/>
      <c r="H9" s="10"/>
      <c r="I9" s="10"/>
      <c r="J9" s="10"/>
      <c r="K9" s="10"/>
      <c r="L9" s="10">
        <v>27</v>
      </c>
      <c r="M9" s="10">
        <v>1493.78291074653</v>
      </c>
      <c r="N9" s="10">
        <v>1570.3414591650601</v>
      </c>
      <c r="O9" s="10">
        <v>1635.04918817468</v>
      </c>
      <c r="P9" s="10"/>
      <c r="Q9" s="10"/>
      <c r="R9" s="10"/>
      <c r="S9" s="10"/>
      <c r="T9" s="10"/>
    </row>
    <row r="10" spans="1:20">
      <c r="A10" s="10">
        <v>28</v>
      </c>
      <c r="B10" s="10">
        <v>1192.66351303545</v>
      </c>
      <c r="C10" s="10">
        <v>1175.6842727164801</v>
      </c>
      <c r="D10" s="10">
        <v>1245.42455883772</v>
      </c>
      <c r="E10" s="10"/>
      <c r="F10" s="10"/>
      <c r="G10" s="10"/>
      <c r="H10" s="10"/>
      <c r="I10" s="10"/>
      <c r="J10" s="10"/>
      <c r="K10" s="10"/>
      <c r="L10" s="10">
        <v>28</v>
      </c>
      <c r="M10" s="10">
        <v>1530.7246030845699</v>
      </c>
      <c r="N10" s="10">
        <v>1627.01806898172</v>
      </c>
      <c r="O10" s="10">
        <v>1699.87729028383</v>
      </c>
      <c r="P10" s="10"/>
      <c r="Q10" s="10"/>
      <c r="R10" s="10"/>
      <c r="S10" s="10"/>
      <c r="T10" s="10"/>
    </row>
    <row r="11" spans="1:20">
      <c r="A11" s="10">
        <v>29</v>
      </c>
      <c r="B11" s="10">
        <v>1199.36644380999</v>
      </c>
      <c r="C11" s="10">
        <v>1196.9170233059201</v>
      </c>
      <c r="D11" s="10">
        <v>1241.24955039989</v>
      </c>
      <c r="E11" s="10"/>
      <c r="F11" s="10"/>
      <c r="G11" s="10"/>
      <c r="H11" s="10"/>
      <c r="I11" s="10"/>
      <c r="J11" s="10"/>
      <c r="K11" s="10"/>
      <c r="L11" s="10">
        <v>29</v>
      </c>
      <c r="M11" s="10">
        <v>1598.54271539201</v>
      </c>
      <c r="N11" s="10">
        <v>1648.3180076495701</v>
      </c>
      <c r="O11" s="10">
        <v>1719.50316454771</v>
      </c>
      <c r="P11" s="10"/>
      <c r="Q11" s="10"/>
      <c r="R11" s="10"/>
      <c r="S11" s="10"/>
      <c r="T11" s="10"/>
    </row>
    <row r="12" spans="1:20">
      <c r="A12" s="10">
        <v>30</v>
      </c>
      <c r="B12" s="10">
        <v>1232.19428091909</v>
      </c>
      <c r="C12" s="10">
        <v>1216.6069147017299</v>
      </c>
      <c r="D12" s="10">
        <v>1233.8292511807499</v>
      </c>
      <c r="E12" s="10"/>
      <c r="F12" s="10"/>
      <c r="G12" s="10"/>
      <c r="H12" s="10"/>
      <c r="I12" s="10"/>
      <c r="J12" s="10"/>
      <c r="K12" s="10"/>
      <c r="L12" s="10">
        <v>30</v>
      </c>
      <c r="M12" s="10">
        <v>1676.64299861686</v>
      </c>
      <c r="N12" s="10">
        <v>1713.3153907021899</v>
      </c>
      <c r="O12" s="10">
        <v>1776.37390956783</v>
      </c>
      <c r="P12" s="10"/>
      <c r="Q12" s="10"/>
      <c r="R12" s="10"/>
      <c r="S12" s="10"/>
      <c r="T12" s="10"/>
    </row>
    <row r="13" spans="1:20">
      <c r="A13" s="10">
        <v>31</v>
      </c>
      <c r="B13" s="10">
        <v>1250.5613782446201</v>
      </c>
      <c r="C13" s="10">
        <v>1231.6945622595799</v>
      </c>
      <c r="D13" s="10">
        <v>1242.74592579057</v>
      </c>
      <c r="E13" s="10">
        <v>1313.8956402153899</v>
      </c>
      <c r="F13" s="10"/>
      <c r="G13" s="10"/>
      <c r="H13" s="10"/>
      <c r="I13" s="10"/>
      <c r="J13" s="10"/>
      <c r="K13" s="10"/>
      <c r="L13" s="10">
        <v>31</v>
      </c>
      <c r="M13" s="10">
        <v>1751.9831289900501</v>
      </c>
      <c r="N13" s="10">
        <v>1749.3149794333301</v>
      </c>
      <c r="O13" s="10">
        <v>1762.4962044271001</v>
      </c>
      <c r="P13" s="10">
        <v>1812.53344748073</v>
      </c>
      <c r="Q13" s="10"/>
      <c r="R13" s="10"/>
      <c r="S13" s="10"/>
      <c r="T13" s="10"/>
    </row>
    <row r="14" spans="1:20">
      <c r="A14" s="10">
        <v>32</v>
      </c>
      <c r="B14" s="10">
        <v>1286.80413052115</v>
      </c>
      <c r="C14" s="10">
        <v>1233.4002619356199</v>
      </c>
      <c r="D14" s="10">
        <v>1263.07165731703</v>
      </c>
      <c r="E14" s="10">
        <v>1313.9349152668001</v>
      </c>
      <c r="F14" s="10"/>
      <c r="G14" s="10"/>
      <c r="H14" s="10"/>
      <c r="I14" s="10"/>
      <c r="J14" s="10"/>
      <c r="K14" s="10"/>
      <c r="L14" s="10">
        <v>32</v>
      </c>
      <c r="M14" s="10">
        <v>1814.1855871231501</v>
      </c>
      <c r="N14" s="10">
        <v>1806.5641829767701</v>
      </c>
      <c r="O14" s="10">
        <v>1785.39947029001</v>
      </c>
      <c r="P14" s="10">
        <v>1863.1660852195901</v>
      </c>
      <c r="Q14" s="10"/>
      <c r="R14" s="10"/>
      <c r="S14" s="10"/>
      <c r="T14" s="10"/>
    </row>
    <row r="15" spans="1:20">
      <c r="A15" s="10">
        <v>33</v>
      </c>
      <c r="B15" s="10">
        <v>1317.16177358491</v>
      </c>
      <c r="C15" s="10">
        <v>1264.1124485955299</v>
      </c>
      <c r="D15" s="10">
        <v>1269.8132066329199</v>
      </c>
      <c r="E15" s="10">
        <v>1328.1449663140099</v>
      </c>
      <c r="F15" s="10"/>
      <c r="G15" s="10"/>
      <c r="H15" s="10"/>
      <c r="I15" s="10"/>
      <c r="J15" s="10"/>
      <c r="K15" s="10"/>
      <c r="L15" s="10">
        <v>33</v>
      </c>
      <c r="M15" s="10">
        <v>1855.4625985663099</v>
      </c>
      <c r="N15" s="10">
        <v>1822.70143390153</v>
      </c>
      <c r="O15" s="10">
        <v>1871.44398835022</v>
      </c>
      <c r="P15" s="10">
        <v>1852.46340100569</v>
      </c>
      <c r="Q15" s="10"/>
      <c r="R15" s="10"/>
      <c r="S15" s="10"/>
      <c r="T15" s="10"/>
    </row>
    <row r="16" spans="1:20">
      <c r="A16" s="10">
        <v>34</v>
      </c>
      <c r="B16" s="10">
        <v>1363.25535564854</v>
      </c>
      <c r="C16" s="10">
        <v>1285.14833194571</v>
      </c>
      <c r="D16" s="10">
        <v>1278.77505876739</v>
      </c>
      <c r="E16" s="10">
        <v>1343.35516390363</v>
      </c>
      <c r="F16" s="10"/>
      <c r="G16" s="10"/>
      <c r="H16" s="10"/>
      <c r="I16" s="10"/>
      <c r="J16" s="10"/>
      <c r="K16" s="10"/>
      <c r="L16" s="10">
        <v>34</v>
      </c>
      <c r="M16" s="10">
        <v>1926.8190140845099</v>
      </c>
      <c r="N16" s="10">
        <v>1874.3777654493099</v>
      </c>
      <c r="O16" s="10">
        <v>1849.65954011697</v>
      </c>
      <c r="P16" s="10">
        <v>1866.2765575717699</v>
      </c>
      <c r="Q16" s="10"/>
      <c r="R16" s="10"/>
      <c r="S16" s="10"/>
      <c r="T16" s="10"/>
    </row>
    <row r="17" spans="1:20">
      <c r="A17" s="10">
        <v>35</v>
      </c>
      <c r="B17" s="10">
        <v>1356.2564864864901</v>
      </c>
      <c r="C17" s="10">
        <v>1322.02985436688</v>
      </c>
      <c r="D17" s="10">
        <v>1284.3942925849799</v>
      </c>
      <c r="E17" s="10">
        <v>1336.7378515462699</v>
      </c>
      <c r="F17" s="10"/>
      <c r="G17" s="10"/>
      <c r="H17" s="10"/>
      <c r="I17" s="10"/>
      <c r="J17" s="10"/>
      <c r="K17" s="10"/>
      <c r="L17" s="10">
        <v>35</v>
      </c>
      <c r="M17" s="10">
        <v>1939.13849480969</v>
      </c>
      <c r="N17" s="10">
        <v>1897.68817091766</v>
      </c>
      <c r="O17" s="10">
        <v>1901.9526042213199</v>
      </c>
      <c r="P17" s="10">
        <v>1885.5614411168399</v>
      </c>
      <c r="Q17" s="10"/>
      <c r="R17" s="10"/>
      <c r="S17" s="10"/>
      <c r="T17" s="10"/>
    </row>
    <row r="18" spans="1:20">
      <c r="A18" s="10">
        <v>36</v>
      </c>
      <c r="B18" s="10">
        <v>1377.4932812500001</v>
      </c>
      <c r="C18" s="10">
        <v>1314.75345609953</v>
      </c>
      <c r="D18" s="10">
        <v>1299.94611139058</v>
      </c>
      <c r="E18" s="10">
        <v>1340.8044068034501</v>
      </c>
      <c r="F18" s="10">
        <v>1383.9449620452001</v>
      </c>
      <c r="G18" s="10"/>
      <c r="H18" s="10"/>
      <c r="I18" s="10"/>
      <c r="J18" s="10"/>
      <c r="K18" s="10"/>
      <c r="L18" s="10">
        <v>36</v>
      </c>
      <c r="M18" s="10">
        <v>1964.93525040388</v>
      </c>
      <c r="N18" s="10">
        <v>1919.11798745634</v>
      </c>
      <c r="O18" s="10">
        <v>1935.44514097621</v>
      </c>
      <c r="P18" s="10">
        <v>1918.27398223001</v>
      </c>
      <c r="Q18" s="10">
        <v>1888.48950313265</v>
      </c>
      <c r="R18" s="10"/>
      <c r="S18" s="10"/>
      <c r="T18" s="10"/>
    </row>
    <row r="19" spans="1:20">
      <c r="A19" s="10">
        <v>37</v>
      </c>
      <c r="B19" s="10">
        <v>1422.9553636363601</v>
      </c>
      <c r="C19" s="10">
        <v>1313.0785838606901</v>
      </c>
      <c r="D19" s="10">
        <v>1311.5533939565701</v>
      </c>
      <c r="E19" s="10">
        <v>1322.2727520478099</v>
      </c>
      <c r="F19" s="10">
        <v>1381.3038683188799</v>
      </c>
      <c r="G19" s="10"/>
      <c r="H19" s="10"/>
      <c r="I19" s="10"/>
      <c r="J19" s="10"/>
      <c r="K19" s="10"/>
      <c r="L19" s="10">
        <v>37</v>
      </c>
      <c r="M19" s="10">
        <v>2036.95636237898</v>
      </c>
      <c r="N19" s="10">
        <v>1935.2395909218401</v>
      </c>
      <c r="O19" s="10">
        <v>1938.06542351142</v>
      </c>
      <c r="P19" s="10">
        <v>1942.56580843814</v>
      </c>
      <c r="Q19" s="10">
        <v>2001.50308583435</v>
      </c>
      <c r="R19" s="10"/>
      <c r="S19" s="10"/>
      <c r="T19" s="10"/>
    </row>
    <row r="20" spans="1:20">
      <c r="A20" s="10">
        <v>38</v>
      </c>
      <c r="B20" s="10">
        <v>1367.04679558011</v>
      </c>
      <c r="C20" s="10">
        <v>1412.9846467391301</v>
      </c>
      <c r="D20" s="10">
        <v>1321.2992554938</v>
      </c>
      <c r="E20" s="10">
        <v>1332.71912484463</v>
      </c>
      <c r="F20" s="10">
        <v>1398.36598756795</v>
      </c>
      <c r="G20" s="10"/>
      <c r="H20" s="10"/>
      <c r="I20" s="10"/>
      <c r="J20" s="10"/>
      <c r="K20" s="10"/>
      <c r="L20" s="10">
        <v>38</v>
      </c>
      <c r="M20" s="10">
        <v>2017.8479081015701</v>
      </c>
      <c r="N20" s="10">
        <v>2103.6183727034099</v>
      </c>
      <c r="O20" s="10">
        <v>1938.03009749789</v>
      </c>
      <c r="P20" s="10">
        <v>1995.3012081878001</v>
      </c>
      <c r="Q20" s="10">
        <v>1994.69868727518</v>
      </c>
      <c r="R20" s="10"/>
      <c r="S20" s="10"/>
      <c r="T20" s="10"/>
    </row>
    <row r="21" spans="1:20">
      <c r="A21" s="10">
        <v>39</v>
      </c>
      <c r="B21" s="10">
        <v>1449.0386711590299</v>
      </c>
      <c r="C21" s="10">
        <v>1371.6212064343199</v>
      </c>
      <c r="D21" s="10">
        <v>1328.8981957798701</v>
      </c>
      <c r="E21" s="10">
        <v>1339.512983347</v>
      </c>
      <c r="F21" s="10">
        <v>1408.04136716424</v>
      </c>
      <c r="G21" s="10"/>
      <c r="H21" s="10"/>
      <c r="I21" s="10"/>
      <c r="J21" s="10"/>
      <c r="K21" s="10"/>
      <c r="L21" s="10">
        <v>39</v>
      </c>
      <c r="M21" s="10">
        <v>2011.0821967821801</v>
      </c>
      <c r="N21" s="10">
        <v>2019.6969397590401</v>
      </c>
      <c r="O21" s="10">
        <v>1957.8074330426</v>
      </c>
      <c r="P21" s="10">
        <v>2020.67327205116</v>
      </c>
      <c r="Q21" s="10">
        <v>2003.1202488276999</v>
      </c>
      <c r="R21" s="10"/>
      <c r="S21" s="10"/>
      <c r="T21" s="10"/>
    </row>
    <row r="22" spans="1:20">
      <c r="A22" s="10">
        <v>40</v>
      </c>
      <c r="B22" s="10">
        <v>1426.3804759493701</v>
      </c>
      <c r="C22" s="10">
        <v>1419.3779392624699</v>
      </c>
      <c r="D22" s="10">
        <v>1368.63660796778</v>
      </c>
      <c r="E22" s="10">
        <v>1360.0266762716001</v>
      </c>
      <c r="F22" s="10">
        <v>1382.06624864795</v>
      </c>
      <c r="G22" s="10"/>
      <c r="H22" s="10"/>
      <c r="I22" s="10"/>
      <c r="J22" s="10"/>
      <c r="K22" s="10"/>
      <c r="L22" s="10">
        <v>40</v>
      </c>
      <c r="M22" s="10">
        <v>2054.81004347826</v>
      </c>
      <c r="N22" s="10">
        <v>2126.5688528138498</v>
      </c>
      <c r="O22" s="10">
        <v>2001.35136170234</v>
      </c>
      <c r="P22" s="10">
        <v>2037.29884365865</v>
      </c>
      <c r="Q22" s="10">
        <v>2055.1165904148902</v>
      </c>
      <c r="R22" s="10"/>
      <c r="S22" s="10"/>
      <c r="T22" s="10"/>
    </row>
    <row r="23" spans="1:20">
      <c r="A23" s="10">
        <v>41</v>
      </c>
      <c r="B23" s="10">
        <v>1468.4827067901199</v>
      </c>
      <c r="C23" s="10">
        <v>1479.6258870967699</v>
      </c>
      <c r="D23" s="10">
        <v>1358.9016352214501</v>
      </c>
      <c r="E23" s="10">
        <v>1384.86985604287</v>
      </c>
      <c r="F23" s="10">
        <v>1398.5121858295699</v>
      </c>
      <c r="G23" s="10">
        <v>1474.24415548707</v>
      </c>
      <c r="H23" s="10"/>
      <c r="I23" s="10"/>
      <c r="J23" s="10"/>
      <c r="K23" s="10"/>
      <c r="L23" s="10">
        <v>41</v>
      </c>
      <c r="M23" s="10">
        <v>2076.1019298507499</v>
      </c>
      <c r="N23" s="10">
        <v>2181.9153479125198</v>
      </c>
      <c r="O23" s="10">
        <v>2005.0466839031801</v>
      </c>
      <c r="P23" s="10">
        <v>2035.54599000135</v>
      </c>
      <c r="Q23" s="10">
        <v>2083.3474623418902</v>
      </c>
      <c r="R23" s="10">
        <v>2187.0371548661701</v>
      </c>
      <c r="S23" s="10"/>
      <c r="T23" s="10"/>
    </row>
    <row r="24" spans="1:20">
      <c r="A24" s="10">
        <v>42</v>
      </c>
      <c r="B24" s="10">
        <v>1393.9798233215499</v>
      </c>
      <c r="C24" s="10">
        <v>1455.82110294118</v>
      </c>
      <c r="D24" s="10">
        <v>1379.00949115136</v>
      </c>
      <c r="E24" s="10">
        <v>1394.8535231718299</v>
      </c>
      <c r="F24" s="10">
        <v>1412.7356378412401</v>
      </c>
      <c r="G24" s="10">
        <v>1455.30016957103</v>
      </c>
      <c r="H24" s="10"/>
      <c r="I24" s="10"/>
      <c r="J24" s="10"/>
      <c r="K24" s="10"/>
      <c r="L24" s="10">
        <v>42</v>
      </c>
      <c r="M24" s="10">
        <v>2039.4750806141999</v>
      </c>
      <c r="N24" s="10">
        <v>2166.4441012216398</v>
      </c>
      <c r="O24" s="10">
        <v>2097.30370441675</v>
      </c>
      <c r="P24" s="10">
        <v>2060.1446642853698</v>
      </c>
      <c r="Q24" s="10">
        <v>2101.3839759832499</v>
      </c>
      <c r="R24" s="10">
        <v>2247.8463865162998</v>
      </c>
      <c r="S24" s="10"/>
      <c r="T24" s="10"/>
    </row>
    <row r="25" spans="1:20">
      <c r="A25" s="10">
        <v>43</v>
      </c>
      <c r="B25" s="10">
        <v>1467.28772625698</v>
      </c>
      <c r="C25" s="10">
        <v>1473.9822185430501</v>
      </c>
      <c r="D25" s="10">
        <v>1429.2420432219999</v>
      </c>
      <c r="E25" s="10">
        <v>1418.4328143314401</v>
      </c>
      <c r="F25" s="10">
        <v>1412.48007995442</v>
      </c>
      <c r="G25" s="10">
        <v>1447.3933525882801</v>
      </c>
      <c r="H25" s="10"/>
      <c r="I25" s="10"/>
      <c r="J25" s="10"/>
      <c r="K25" s="10"/>
      <c r="L25" s="10">
        <v>43</v>
      </c>
      <c r="M25" s="10">
        <v>2017.63853870968</v>
      </c>
      <c r="N25" s="10">
        <v>2088.24451761103</v>
      </c>
      <c r="O25" s="10">
        <v>2104.0877127659601</v>
      </c>
      <c r="P25" s="10">
        <v>2103.4694867695998</v>
      </c>
      <c r="Q25" s="10">
        <v>2064.4193123118798</v>
      </c>
      <c r="R25" s="10">
        <v>2176.5250391876498</v>
      </c>
      <c r="S25" s="10"/>
      <c r="T25" s="10"/>
    </row>
    <row r="26" spans="1:20">
      <c r="A26" s="10">
        <v>44</v>
      </c>
      <c r="B26" s="10">
        <v>1469.7939795918401</v>
      </c>
      <c r="C26" s="10">
        <v>1457.6548929110099</v>
      </c>
      <c r="D26" s="10">
        <v>1506.8635098039199</v>
      </c>
      <c r="E26" s="10">
        <v>1429.6272019942101</v>
      </c>
      <c r="F26" s="10">
        <v>1436.2485841641701</v>
      </c>
      <c r="G26" s="10">
        <v>1454.15699108488</v>
      </c>
      <c r="H26" s="10"/>
      <c r="I26" s="10"/>
      <c r="J26" s="10"/>
      <c r="K26" s="10"/>
      <c r="L26" s="10">
        <v>44</v>
      </c>
      <c r="M26" s="10">
        <v>1977.35175722543</v>
      </c>
      <c r="N26" s="10">
        <v>2139.2143260869602</v>
      </c>
      <c r="O26" s="10">
        <v>2210.9675853018398</v>
      </c>
      <c r="P26" s="10">
        <v>2122.3361951768202</v>
      </c>
      <c r="Q26" s="10">
        <v>2123.5454605828099</v>
      </c>
      <c r="R26" s="10">
        <v>2216.7218475509999</v>
      </c>
      <c r="S26" s="10"/>
      <c r="T26" s="10"/>
    </row>
    <row r="27" spans="1:20">
      <c r="A27" s="10">
        <v>45</v>
      </c>
      <c r="B27" s="10"/>
      <c r="C27" s="10">
        <v>1504.13438758389</v>
      </c>
      <c r="D27" s="10">
        <v>1516.99110307414</v>
      </c>
      <c r="E27" s="10">
        <v>1440.3953016660701</v>
      </c>
      <c r="F27" s="10">
        <v>1439.04280650292</v>
      </c>
      <c r="G27" s="10">
        <v>1462.7920986869999</v>
      </c>
      <c r="H27" s="10"/>
      <c r="I27" s="10"/>
      <c r="J27" s="10"/>
      <c r="K27" s="10"/>
      <c r="L27" s="10">
        <v>45</v>
      </c>
      <c r="M27" s="10"/>
      <c r="N27" s="10">
        <v>2131.3246287878801</v>
      </c>
      <c r="O27" s="10">
        <v>2231.6576957494399</v>
      </c>
      <c r="P27" s="10">
        <v>2149.6918849826902</v>
      </c>
      <c r="Q27" s="10">
        <v>2171.3412635352502</v>
      </c>
      <c r="R27" s="10">
        <v>2223.9927969095202</v>
      </c>
      <c r="S27" s="10"/>
      <c r="T27" s="10"/>
    </row>
    <row r="28" spans="1:20">
      <c r="A28" s="10">
        <v>46</v>
      </c>
      <c r="B28" s="10"/>
      <c r="C28" s="10">
        <v>1519.5496572504701</v>
      </c>
      <c r="D28" s="10">
        <v>1506.7542716857599</v>
      </c>
      <c r="E28" s="10">
        <v>1445.58905122704</v>
      </c>
      <c r="F28" s="10">
        <v>1458.0363571155599</v>
      </c>
      <c r="G28" s="10">
        <v>1465.07786510401</v>
      </c>
      <c r="H28" s="10">
        <v>1584.5215003170699</v>
      </c>
      <c r="I28" s="10"/>
      <c r="J28" s="10"/>
      <c r="K28" s="10"/>
      <c r="L28" s="10">
        <v>46</v>
      </c>
      <c r="M28" s="10"/>
      <c r="N28" s="10">
        <v>2205.8208379888301</v>
      </c>
      <c r="O28" s="10">
        <v>2278.7009236947802</v>
      </c>
      <c r="P28" s="10">
        <v>2141.3277097912901</v>
      </c>
      <c r="Q28" s="10">
        <v>2171.9150709482701</v>
      </c>
      <c r="R28" s="10">
        <v>2229.9644148293801</v>
      </c>
      <c r="S28" s="10">
        <v>2081.5047109299298</v>
      </c>
      <c r="T28" s="10"/>
    </row>
    <row r="29" spans="1:20">
      <c r="A29" s="10">
        <v>47</v>
      </c>
      <c r="B29" s="10"/>
      <c r="C29" s="10">
        <v>1491.2435083932901</v>
      </c>
      <c r="D29" s="10">
        <v>1513.8271937321899</v>
      </c>
      <c r="E29" s="10">
        <v>1490.49779383604</v>
      </c>
      <c r="F29" s="10">
        <v>1459.79691813622</v>
      </c>
      <c r="G29" s="10">
        <v>1478.37488453539</v>
      </c>
      <c r="H29" s="10">
        <v>1532.88771915083</v>
      </c>
      <c r="I29" s="10"/>
      <c r="J29" s="10"/>
      <c r="K29" s="10"/>
      <c r="L29" s="10">
        <v>47</v>
      </c>
      <c r="M29" s="10"/>
      <c r="N29" s="10">
        <v>2185.8994183673499</v>
      </c>
      <c r="O29" s="10">
        <v>2204.5889601386498</v>
      </c>
      <c r="P29" s="10">
        <v>2217.39082993076</v>
      </c>
      <c r="Q29" s="10">
        <v>2172.6198474374601</v>
      </c>
      <c r="R29" s="10">
        <v>2256.5500178027501</v>
      </c>
      <c r="S29" s="10">
        <v>2216.73507924061</v>
      </c>
      <c r="T29" s="10"/>
    </row>
    <row r="30" spans="1:20">
      <c r="A30" s="10">
        <v>48</v>
      </c>
      <c r="B30" s="10"/>
      <c r="C30" s="10">
        <v>1472.30508333333</v>
      </c>
      <c r="D30" s="10">
        <v>1517.18129604366</v>
      </c>
      <c r="E30" s="10">
        <v>1544.6527787934201</v>
      </c>
      <c r="F30" s="10">
        <v>1483.1943620490699</v>
      </c>
      <c r="G30" s="10">
        <v>1475.5296419204701</v>
      </c>
      <c r="H30" s="10">
        <v>1497.34864317303</v>
      </c>
      <c r="I30" s="10"/>
      <c r="J30" s="10"/>
      <c r="K30" s="10"/>
      <c r="L30" s="10">
        <v>48</v>
      </c>
      <c r="M30" s="10"/>
      <c r="N30" s="10">
        <v>2214.99907142857</v>
      </c>
      <c r="O30" s="10">
        <v>2267.2306732348102</v>
      </c>
      <c r="P30" s="10">
        <v>2185.51561933535</v>
      </c>
      <c r="Q30" s="10">
        <v>2215.9261032026702</v>
      </c>
      <c r="R30" s="10">
        <v>2257.2379683499898</v>
      </c>
      <c r="S30" s="10">
        <v>2177.5112757810498</v>
      </c>
      <c r="T30" s="10"/>
    </row>
    <row r="31" spans="1:20">
      <c r="A31" s="10">
        <v>49</v>
      </c>
      <c r="B31" s="10"/>
      <c r="C31" s="10">
        <v>1492.6478833333299</v>
      </c>
      <c r="D31" s="10">
        <v>1535.9073568521001</v>
      </c>
      <c r="E31" s="10">
        <v>1526.83242481203</v>
      </c>
      <c r="F31" s="10">
        <v>1505.82927857294</v>
      </c>
      <c r="G31" s="10">
        <v>1489.20830948299</v>
      </c>
      <c r="H31" s="10">
        <v>1468.39641452105</v>
      </c>
      <c r="I31" s="10"/>
      <c r="J31" s="10"/>
      <c r="K31" s="10"/>
      <c r="L31" s="10">
        <v>49</v>
      </c>
      <c r="M31" s="10"/>
      <c r="N31" s="10">
        <v>2152.0682499999998</v>
      </c>
      <c r="O31" s="10">
        <v>2242.4483431221001</v>
      </c>
      <c r="P31" s="10">
        <v>2287.2626121372</v>
      </c>
      <c r="Q31" s="10">
        <v>2227.11171064159</v>
      </c>
      <c r="R31" s="10">
        <v>2270.7781120876898</v>
      </c>
      <c r="S31" s="10">
        <v>2351.1834003498002</v>
      </c>
      <c r="T31" s="10"/>
    </row>
    <row r="32" spans="1:20">
      <c r="A32" s="10">
        <v>50</v>
      </c>
      <c r="B32" s="10"/>
      <c r="C32" s="10"/>
      <c r="D32" s="10">
        <v>1522.45658472222</v>
      </c>
      <c r="E32" s="10">
        <v>1554.0620066335</v>
      </c>
      <c r="F32" s="10">
        <v>1518.9106000076899</v>
      </c>
      <c r="G32" s="10">
        <v>1507.7656523504099</v>
      </c>
      <c r="H32" s="10">
        <v>1474.4460507968699</v>
      </c>
      <c r="I32" s="10"/>
      <c r="J32" s="10"/>
      <c r="K32" s="10"/>
      <c r="L32" s="10">
        <v>50</v>
      </c>
      <c r="M32" s="10"/>
      <c r="N32" s="10"/>
      <c r="O32" s="10">
        <v>2244.2739691558399</v>
      </c>
      <c r="P32" s="10">
        <v>2303.8270308788601</v>
      </c>
      <c r="Q32" s="10">
        <v>2341.5068193889601</v>
      </c>
      <c r="R32" s="10">
        <v>2323.0158850493699</v>
      </c>
      <c r="S32" s="10">
        <v>2227.2235402756601</v>
      </c>
      <c r="T32" s="10"/>
    </row>
    <row r="33" spans="1:20">
      <c r="A33" s="10">
        <v>51</v>
      </c>
      <c r="B33" s="10"/>
      <c r="C33" s="10"/>
      <c r="D33" s="10">
        <v>1550.87368313458</v>
      </c>
      <c r="E33" s="10">
        <v>1546.86890965732</v>
      </c>
      <c r="F33" s="10">
        <v>1509.25845672482</v>
      </c>
      <c r="G33" s="10">
        <v>1506.3741037955399</v>
      </c>
      <c r="H33" s="10">
        <v>1475.37881537047</v>
      </c>
      <c r="I33" s="31">
        <v>1484.8539995686899</v>
      </c>
      <c r="K33" s="10"/>
      <c r="L33" s="10">
        <v>51</v>
      </c>
      <c r="M33" s="10"/>
      <c r="N33" s="10"/>
      <c r="O33" s="10">
        <v>2320.3393485148499</v>
      </c>
      <c r="P33" s="10">
        <v>2366.14150588235</v>
      </c>
      <c r="Q33" s="10">
        <v>2311.20281993556</v>
      </c>
      <c r="R33" s="10">
        <v>2306.0257331163598</v>
      </c>
      <c r="S33" s="10">
        <v>2304.2314505203799</v>
      </c>
      <c r="T33" s="10">
        <v>2488.9030541502202</v>
      </c>
    </row>
    <row r="34" spans="1:20">
      <c r="A34" s="10">
        <v>52</v>
      </c>
      <c r="B34" s="10"/>
      <c r="C34" s="10"/>
      <c r="D34" s="10">
        <v>1539.3969444444399</v>
      </c>
      <c r="E34" s="10">
        <v>1565.75681034483</v>
      </c>
      <c r="F34" s="10">
        <v>1517.6472069071101</v>
      </c>
      <c r="G34" s="10">
        <v>1505.9090674608201</v>
      </c>
      <c r="H34" s="10">
        <v>1495.99682296847</v>
      </c>
      <c r="I34" s="31">
        <v>1472.4975741891601</v>
      </c>
      <c r="K34" s="10"/>
      <c r="L34" s="10">
        <v>52</v>
      </c>
      <c r="M34" s="10"/>
      <c r="N34" s="10"/>
      <c r="O34" s="10">
        <v>2175.3296182336198</v>
      </c>
      <c r="P34" s="10">
        <v>2314.9943478260898</v>
      </c>
      <c r="Q34" s="10">
        <v>2370.3117677106602</v>
      </c>
      <c r="R34" s="10">
        <v>2345.2517373842702</v>
      </c>
      <c r="S34" s="10">
        <v>2269.9760602645001</v>
      </c>
      <c r="T34" s="10">
        <v>2400.0320767482699</v>
      </c>
    </row>
    <row r="35" spans="1:20">
      <c r="A35" s="10">
        <v>53</v>
      </c>
      <c r="B35" s="10"/>
      <c r="C35" s="10"/>
      <c r="D35" s="10">
        <v>1480.3169166666701</v>
      </c>
      <c r="E35" s="10">
        <v>1562.1786486486501</v>
      </c>
      <c r="F35" s="10">
        <v>1575.8411637080901</v>
      </c>
      <c r="G35" s="10">
        <v>1526.31443506507</v>
      </c>
      <c r="H35" s="10">
        <v>1507.2110141226301</v>
      </c>
      <c r="I35" s="31">
        <v>1458.0037575113899</v>
      </c>
      <c r="K35" s="10"/>
      <c r="L35" s="10">
        <v>53</v>
      </c>
      <c r="M35" s="10"/>
      <c r="N35" s="10"/>
      <c r="O35" s="10">
        <v>2193.4646414141398</v>
      </c>
      <c r="P35" s="10">
        <v>2366.2221343873498</v>
      </c>
      <c r="Q35" s="10">
        <v>2377.7300337837801</v>
      </c>
      <c r="R35" s="10">
        <v>2325.3025449766301</v>
      </c>
      <c r="S35" s="10">
        <v>2363.2816260221498</v>
      </c>
      <c r="T35" s="10">
        <v>2453.7436290758301</v>
      </c>
    </row>
    <row r="36" spans="1:20">
      <c r="A36" s="10">
        <v>54</v>
      </c>
      <c r="B36" s="10"/>
      <c r="C36" s="10"/>
      <c r="D36" s="10">
        <v>1540.1116</v>
      </c>
      <c r="E36" s="10">
        <v>1602.0254061662199</v>
      </c>
      <c r="F36" s="10">
        <v>1618.94195959596</v>
      </c>
      <c r="G36" s="10">
        <v>1537.7349088982201</v>
      </c>
      <c r="H36" s="10">
        <v>1512.82763384601</v>
      </c>
      <c r="I36" s="31">
        <v>1480.38292973175</v>
      </c>
      <c r="K36" s="10"/>
      <c r="L36" s="10">
        <v>54</v>
      </c>
      <c r="M36" s="10"/>
      <c r="N36" s="10"/>
      <c r="O36" s="10">
        <v>2369.8703333333301</v>
      </c>
      <c r="P36" s="10">
        <v>2406.2785029126198</v>
      </c>
      <c r="Q36" s="10">
        <v>2474.8948897058799</v>
      </c>
      <c r="R36" s="10">
        <v>2377.8069776173102</v>
      </c>
      <c r="S36" s="10">
        <v>2294.3786357214899</v>
      </c>
      <c r="T36" s="10">
        <v>2256.0132083857302</v>
      </c>
    </row>
    <row r="37" spans="1:20">
      <c r="A37" s="10">
        <v>55</v>
      </c>
      <c r="B37" s="10"/>
      <c r="C37" s="10"/>
      <c r="D37" s="10"/>
      <c r="E37" s="10">
        <v>1595.47404741379</v>
      </c>
      <c r="F37" s="10">
        <v>1619.0701761252401</v>
      </c>
      <c r="G37" s="10">
        <v>1589.94016774736</v>
      </c>
      <c r="H37" s="10">
        <v>1551.5588352059799</v>
      </c>
      <c r="I37" s="31">
        <v>1461.19798108243</v>
      </c>
      <c r="K37" s="10"/>
      <c r="L37" s="10">
        <v>55</v>
      </c>
      <c r="M37" s="10"/>
      <c r="N37" s="10"/>
      <c r="O37" s="10"/>
      <c r="P37" s="10">
        <v>2390.4617321063402</v>
      </c>
      <c r="Q37" s="10">
        <v>2382.4827931034501</v>
      </c>
      <c r="R37" s="10">
        <v>2446.36477845951</v>
      </c>
      <c r="S37" s="10">
        <v>2404.9748181475602</v>
      </c>
      <c r="T37" s="10">
        <v>2233.49583075894</v>
      </c>
    </row>
    <row r="38" spans="1:20">
      <c r="A38" s="10">
        <v>56</v>
      </c>
      <c r="B38" s="10"/>
      <c r="C38" s="10"/>
      <c r="D38" s="10"/>
      <c r="E38" s="10">
        <v>1639.93956428571</v>
      </c>
      <c r="F38" s="10">
        <v>1613.4895752212401</v>
      </c>
      <c r="G38" s="10">
        <v>1534.9179650435899</v>
      </c>
      <c r="H38" s="10">
        <v>1535.6649941461201</v>
      </c>
      <c r="I38" s="31">
        <v>1462.8468017729101</v>
      </c>
      <c r="K38" s="10"/>
      <c r="L38" s="10">
        <v>56</v>
      </c>
      <c r="M38" s="10"/>
      <c r="N38" s="10"/>
      <c r="O38" s="10"/>
      <c r="P38" s="10">
        <v>2402.5137479892801</v>
      </c>
      <c r="Q38" s="10">
        <v>2479.5680456026098</v>
      </c>
      <c r="R38" s="10">
        <v>2569.0781761721801</v>
      </c>
      <c r="S38" s="10">
        <v>2387.20520032075</v>
      </c>
      <c r="T38" s="10">
        <v>2275.7686395352998</v>
      </c>
    </row>
    <row r="39" spans="1:20">
      <c r="A39" s="10">
        <v>57</v>
      </c>
      <c r="B39" s="10"/>
      <c r="C39" s="10"/>
      <c r="D39" s="10"/>
      <c r="E39" s="10">
        <v>1612.9169360000001</v>
      </c>
      <c r="F39" s="10">
        <v>1599.7106049149299</v>
      </c>
      <c r="G39" s="10">
        <v>1544.67671318622</v>
      </c>
      <c r="H39" s="10">
        <v>1533.3698602299901</v>
      </c>
      <c r="I39" s="31">
        <v>1437.1051511970099</v>
      </c>
      <c r="K39" s="10"/>
      <c r="L39" s="10">
        <v>57</v>
      </c>
      <c r="M39" s="10"/>
      <c r="N39" s="10"/>
      <c r="O39" s="10"/>
      <c r="P39" s="10">
        <v>2314.3980707964602</v>
      </c>
      <c r="Q39" s="10">
        <v>2442.7815197568402</v>
      </c>
      <c r="R39" s="10">
        <v>2539.1855758275101</v>
      </c>
      <c r="S39" s="10">
        <v>2403.9718177432901</v>
      </c>
      <c r="T39" s="10">
        <v>2360.3094424609799</v>
      </c>
    </row>
    <row r="40" spans="1:20">
      <c r="A40" s="10">
        <v>58</v>
      </c>
      <c r="B40" s="10"/>
      <c r="C40" s="10"/>
      <c r="D40" s="10"/>
      <c r="E40" s="10">
        <v>1602.5431330645199</v>
      </c>
      <c r="F40" s="10">
        <v>1628.39625</v>
      </c>
      <c r="G40" s="10">
        <v>1557.9150980392201</v>
      </c>
      <c r="H40" s="10">
        <v>1519.84187531356</v>
      </c>
      <c r="I40" s="31">
        <v>1450.8171266316201</v>
      </c>
      <c r="K40" s="10"/>
      <c r="L40" s="10">
        <v>58</v>
      </c>
      <c r="M40" s="10"/>
      <c r="N40" s="10"/>
      <c r="O40" s="10"/>
      <c r="P40" s="10">
        <v>2403.9751493506501</v>
      </c>
      <c r="Q40" s="10">
        <v>2474.69684375</v>
      </c>
      <c r="R40" s="10">
        <v>2574.5452348993299</v>
      </c>
      <c r="S40" s="10">
        <v>2507.7504738685002</v>
      </c>
      <c r="T40" s="10">
        <v>2406.1098778109599</v>
      </c>
    </row>
    <row r="41" spans="1:20">
      <c r="A41" s="10">
        <v>59</v>
      </c>
      <c r="B41" s="10"/>
      <c r="C41" s="10"/>
      <c r="D41" s="10"/>
      <c r="E41" s="10">
        <v>1627.12362886598</v>
      </c>
      <c r="F41" s="10">
        <v>1642.09331445313</v>
      </c>
      <c r="G41" s="10">
        <v>1673.2209523809499</v>
      </c>
      <c r="H41" s="10">
        <v>1467.3509621159001</v>
      </c>
      <c r="I41" s="31">
        <v>1418.5035617636399</v>
      </c>
      <c r="K41" s="10"/>
      <c r="L41" s="10">
        <v>59</v>
      </c>
      <c r="M41" s="10"/>
      <c r="N41" s="10"/>
      <c r="O41" s="10"/>
      <c r="P41" s="10">
        <v>2541.9592207792198</v>
      </c>
      <c r="Q41" s="10">
        <v>2486.8710313479601</v>
      </c>
      <c r="R41" s="10">
        <v>2627.8438345864702</v>
      </c>
      <c r="S41" s="10">
        <v>2667.9344763317299</v>
      </c>
      <c r="T41" s="10">
        <v>2591.1134983951001</v>
      </c>
    </row>
    <row r="42" spans="1:20">
      <c r="A42" s="10">
        <v>60</v>
      </c>
      <c r="B42" s="10"/>
      <c r="C42" s="10"/>
      <c r="D42" s="10"/>
      <c r="E42" s="10"/>
      <c r="F42" s="10">
        <v>1595.6076036745401</v>
      </c>
      <c r="G42" s="10">
        <v>1661.6338356164399</v>
      </c>
      <c r="H42" s="10">
        <v>1511.08847834317</v>
      </c>
      <c r="I42" s="31">
        <v>1384.5532451845299</v>
      </c>
      <c r="K42" s="10"/>
      <c r="L42" s="10">
        <v>60</v>
      </c>
      <c r="M42" s="10"/>
      <c r="N42" s="10"/>
      <c r="O42" s="10"/>
      <c r="P42" s="10"/>
      <c r="Q42" s="10">
        <v>2497.9984406130302</v>
      </c>
      <c r="R42" s="10">
        <v>2576.4412727272702</v>
      </c>
      <c r="S42" s="10">
        <v>2510.81017228158</v>
      </c>
      <c r="T42" s="10">
        <v>2479.1493252333398</v>
      </c>
    </row>
    <row r="43" spans="1:20">
      <c r="A43" s="10">
        <v>61</v>
      </c>
      <c r="B43" s="10"/>
      <c r="C43" s="10"/>
      <c r="D43" s="10"/>
      <c r="E43" s="10"/>
      <c r="F43" s="10">
        <v>1542.29262650602</v>
      </c>
      <c r="G43" s="10">
        <v>1534.7676146788999</v>
      </c>
      <c r="H43" s="10">
        <v>1489.0744388313301</v>
      </c>
      <c r="I43" s="31">
        <v>1368.0269059475399</v>
      </c>
      <c r="K43" s="10"/>
      <c r="L43" s="10">
        <v>61</v>
      </c>
      <c r="M43" s="10"/>
      <c r="N43" s="10"/>
      <c r="O43" s="10"/>
      <c r="P43" s="10"/>
      <c r="Q43" s="10">
        <v>2484.8293611111098</v>
      </c>
      <c r="R43" s="10">
        <v>2636.875</v>
      </c>
      <c r="S43" s="10">
        <v>2340.0709501586598</v>
      </c>
      <c r="T43" s="10">
        <v>2612.12739141565</v>
      </c>
    </row>
    <row r="44" spans="1:20">
      <c r="A44" s="10">
        <v>62</v>
      </c>
      <c r="B44" s="10"/>
      <c r="C44" s="10"/>
      <c r="D44" s="10"/>
      <c r="E44" s="10"/>
      <c r="F44" s="10">
        <v>1553.6201249999999</v>
      </c>
      <c r="G44" s="10">
        <v>1483.3209999999999</v>
      </c>
      <c r="H44" s="10">
        <v>1597.1329081265401</v>
      </c>
      <c r="I44" s="31">
        <v>1343.1677735696601</v>
      </c>
      <c r="K44" s="10"/>
      <c r="L44" s="10">
        <v>62</v>
      </c>
      <c r="M44" s="10"/>
      <c r="N44" s="10"/>
      <c r="O44" s="10"/>
      <c r="P44" s="10"/>
      <c r="Q44" s="10">
        <v>2486.5895833333302</v>
      </c>
      <c r="R44" s="10">
        <v>2567.43577464789</v>
      </c>
      <c r="S44" s="10">
        <v>1935.3499774726099</v>
      </c>
      <c r="T44" s="10">
        <v>2595.5357256942302</v>
      </c>
    </row>
    <row r="45" spans="1:20">
      <c r="A45" s="10">
        <v>63</v>
      </c>
      <c r="B45" s="10"/>
      <c r="C45" s="10"/>
      <c r="D45" s="10"/>
      <c r="E45" s="10"/>
      <c r="F45" s="10">
        <v>1625.5409032258101</v>
      </c>
      <c r="G45" s="10">
        <v>1706.98555555556</v>
      </c>
      <c r="H45" s="10">
        <v>1454.3952777777799</v>
      </c>
      <c r="I45" s="31">
        <v>1327.9244453285</v>
      </c>
      <c r="K45" s="10"/>
      <c r="L45" s="10">
        <v>63</v>
      </c>
      <c r="M45" s="10"/>
      <c r="N45" s="10"/>
      <c r="O45" s="10"/>
      <c r="P45" s="10"/>
      <c r="Q45" s="10">
        <v>2411.6943421052601</v>
      </c>
      <c r="R45" s="10">
        <v>2213.7030555555598</v>
      </c>
      <c r="S45" s="10">
        <v>2637.9549999999999</v>
      </c>
      <c r="T45" s="10">
        <v>2508.5282348106798</v>
      </c>
    </row>
    <row r="46" spans="1:20">
      <c r="A46" s="10">
        <v>64</v>
      </c>
      <c r="B46" s="10"/>
      <c r="C46" s="10"/>
      <c r="D46" s="10"/>
      <c r="E46" s="10"/>
      <c r="F46" s="10">
        <v>1450.8119999999999</v>
      </c>
      <c r="G46" s="10">
        <v>1520.3955625000001</v>
      </c>
      <c r="H46" s="10">
        <v>1427.9906249999999</v>
      </c>
      <c r="I46" s="31">
        <v>1233.9961038705301</v>
      </c>
      <c r="K46" s="10"/>
      <c r="L46" s="10">
        <v>64</v>
      </c>
      <c r="M46" s="10"/>
      <c r="N46" s="10"/>
      <c r="O46" s="10"/>
      <c r="P46" s="10"/>
      <c r="Q46" s="10">
        <v>2215.5419999999999</v>
      </c>
      <c r="R46" s="10">
        <v>2674.1188999999999</v>
      </c>
      <c r="S46" s="10">
        <v>2546.9391666666702</v>
      </c>
      <c r="T46" s="10">
        <v>2900.6339595345999</v>
      </c>
    </row>
    <row r="47" spans="1:20">
      <c r="A47" s="10">
        <v>65</v>
      </c>
      <c r="B47" s="10"/>
      <c r="C47" s="10"/>
      <c r="D47" s="10"/>
      <c r="E47" s="10"/>
      <c r="F47" s="10"/>
      <c r="G47" s="10">
        <v>1488.4013870967699</v>
      </c>
      <c r="H47" s="10">
        <v>1214.4564705882401</v>
      </c>
      <c r="I47" s="31">
        <v>1195.4756072473899</v>
      </c>
      <c r="K47" s="10"/>
      <c r="L47" s="10">
        <v>65</v>
      </c>
      <c r="M47" s="10"/>
      <c r="N47" s="10"/>
      <c r="O47" s="10"/>
      <c r="P47" s="10"/>
      <c r="Q47" s="10"/>
      <c r="R47" s="10">
        <v>2618.0914583333301</v>
      </c>
      <c r="S47" s="44">
        <v>2254.35857142857</v>
      </c>
      <c r="T47" s="44">
        <v>2674.6361673988199</v>
      </c>
    </row>
    <row r="48" spans="1:20">
      <c r="A48" s="43">
        <v>66</v>
      </c>
      <c r="B48" s="46"/>
      <c r="C48" s="46"/>
      <c r="D48" s="46"/>
      <c r="E48" s="46"/>
      <c r="F48" s="46"/>
      <c r="G48" s="46">
        <v>1551.57295652174</v>
      </c>
      <c r="H48" s="46">
        <v>1257.3744444444401</v>
      </c>
      <c r="I48" s="46">
        <v>1215.44543532334</v>
      </c>
      <c r="J48" s="46"/>
      <c r="K48" s="46"/>
      <c r="L48" s="46">
        <v>66</v>
      </c>
      <c r="M48" s="46"/>
      <c r="N48" s="46"/>
      <c r="O48" s="46"/>
      <c r="P48" s="46"/>
      <c r="Q48" s="46"/>
      <c r="R48" s="46">
        <v>2291.80085714286</v>
      </c>
      <c r="S48" s="45">
        <v>3415.9639999999999</v>
      </c>
      <c r="T48" s="45">
        <v>4042.9479371955799</v>
      </c>
    </row>
    <row r="49" spans="1:20">
      <c r="A49" s="43">
        <v>67</v>
      </c>
      <c r="B49" s="46"/>
      <c r="C49" s="46"/>
      <c r="D49" s="46"/>
      <c r="E49" s="46"/>
      <c r="F49" s="46"/>
      <c r="G49" s="46">
        <v>1095.528</v>
      </c>
      <c r="H49" s="46">
        <v>1301.5377777777801</v>
      </c>
      <c r="I49" s="46">
        <f>K52</f>
        <v>2381.65</v>
      </c>
      <c r="J49" s="46"/>
      <c r="K49" s="46"/>
      <c r="L49" s="46">
        <v>67</v>
      </c>
      <c r="M49" s="46"/>
      <c r="N49" s="46"/>
      <c r="O49" s="46"/>
      <c r="P49" s="46"/>
      <c r="Q49" s="46"/>
      <c r="R49" s="46">
        <v>1639.5171250000001</v>
      </c>
      <c r="S49" s="45">
        <v>1795.57</v>
      </c>
      <c r="T49" s="45">
        <v>5351.31</v>
      </c>
    </row>
    <row r="52" spans="1:20">
      <c r="K52" s="10">
        <v>2381.65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selection activeCell="B1" sqref="A1:I1"/>
    </sheetView>
  </sheetViews>
  <sheetFormatPr baseColWidth="10" defaultRowHeight="15"/>
  <sheetData>
    <row r="1" spans="1:21">
      <c r="A1" s="43" t="s">
        <v>181</v>
      </c>
      <c r="B1" s="43"/>
      <c r="C1" s="43"/>
      <c r="D1" s="43"/>
      <c r="E1" s="43"/>
      <c r="F1" s="43"/>
      <c r="G1" s="43"/>
      <c r="H1" s="43"/>
      <c r="I1" s="43"/>
      <c r="K1" s="31" t="s">
        <v>150</v>
      </c>
      <c r="L1" s="31"/>
      <c r="M1" s="31"/>
      <c r="N1" s="31"/>
      <c r="O1" s="31"/>
      <c r="P1" s="31"/>
    </row>
    <row r="2" spans="1:21">
      <c r="K2" s="31" t="s">
        <v>156</v>
      </c>
      <c r="L2" s="31"/>
      <c r="M2" s="31"/>
      <c r="N2" s="31"/>
      <c r="O2" s="31"/>
      <c r="P2" s="31"/>
    </row>
    <row r="3" spans="1:21">
      <c r="K3" s="31"/>
      <c r="L3" s="31"/>
      <c r="M3" s="31"/>
      <c r="N3" s="31"/>
      <c r="O3" s="31"/>
      <c r="P3" s="31"/>
    </row>
    <row r="4" spans="1:21">
      <c r="A4" s="14"/>
      <c r="C4" s="14"/>
      <c r="D4" s="14"/>
      <c r="E4" s="14"/>
      <c r="F4" s="14"/>
      <c r="G4" s="14"/>
      <c r="H4" s="14"/>
      <c r="I4" s="14"/>
      <c r="J4" s="14"/>
      <c r="K4" s="14"/>
      <c r="L4" s="14"/>
      <c r="N4" s="14"/>
      <c r="O4" s="14"/>
      <c r="P4" s="14"/>
      <c r="Q4" s="14"/>
      <c r="R4" s="14"/>
      <c r="S4" s="14"/>
      <c r="T4" s="14"/>
      <c r="U4" s="14"/>
    </row>
    <row r="5" spans="1:21">
      <c r="A5" s="43" t="s">
        <v>15</v>
      </c>
      <c r="B5" s="43"/>
      <c r="C5" s="43"/>
      <c r="M5" s="43" t="s">
        <v>14</v>
      </c>
    </row>
    <row r="6" spans="1:21">
      <c r="A6" s="14" t="s">
        <v>1</v>
      </c>
      <c r="B6" s="15" t="s">
        <v>2</v>
      </c>
      <c r="C6" s="15" t="s">
        <v>3</v>
      </c>
      <c r="D6" s="15" t="s">
        <v>4</v>
      </c>
      <c r="E6" s="15" t="s">
        <v>5</v>
      </c>
      <c r="F6" s="15" t="s">
        <v>6</v>
      </c>
      <c r="G6" s="15" t="s">
        <v>7</v>
      </c>
      <c r="H6" s="15" t="s">
        <v>8</v>
      </c>
      <c r="I6" s="16" t="s">
        <v>9</v>
      </c>
      <c r="J6" s="14"/>
      <c r="K6" s="14"/>
      <c r="L6" s="14"/>
      <c r="M6" s="14" t="s">
        <v>1</v>
      </c>
      <c r="N6" s="15" t="s">
        <v>2</v>
      </c>
      <c r="O6" s="15" t="s">
        <v>3</v>
      </c>
      <c r="P6" s="15" t="s">
        <v>4</v>
      </c>
      <c r="Q6" s="15" t="s">
        <v>5</v>
      </c>
      <c r="R6" s="15" t="s">
        <v>6</v>
      </c>
      <c r="S6" s="15" t="s">
        <v>7</v>
      </c>
      <c r="T6" s="15" t="s">
        <v>8</v>
      </c>
      <c r="U6" s="16" t="s">
        <v>9</v>
      </c>
    </row>
    <row r="7" spans="1:21">
      <c r="A7" s="14">
        <v>21</v>
      </c>
      <c r="B7" s="14">
        <v>0.71092337541393402</v>
      </c>
      <c r="C7" s="14">
        <v>0.76085033229588594</v>
      </c>
      <c r="D7" s="14"/>
      <c r="E7" s="14"/>
      <c r="F7" s="14"/>
      <c r="G7" s="14"/>
      <c r="H7" s="14"/>
      <c r="I7" s="14"/>
      <c r="J7" s="14"/>
      <c r="K7" s="14"/>
      <c r="L7" s="14"/>
      <c r="M7" s="14">
        <v>21</v>
      </c>
      <c r="N7" s="14">
        <v>0.64830013805193298</v>
      </c>
      <c r="O7" s="14">
        <v>0.651083188887711</v>
      </c>
      <c r="P7" s="14"/>
      <c r="Q7" s="14"/>
      <c r="R7" s="14"/>
      <c r="S7" s="14"/>
      <c r="T7" s="14"/>
      <c r="U7" s="14"/>
    </row>
    <row r="8" spans="1:21">
      <c r="A8" s="14">
        <v>22</v>
      </c>
      <c r="B8" s="14">
        <v>0.723445948033138</v>
      </c>
      <c r="C8" s="14">
        <v>0.784845842445692</v>
      </c>
      <c r="D8" s="14"/>
      <c r="E8" s="14"/>
      <c r="F8" s="14"/>
      <c r="G8" s="14"/>
      <c r="H8" s="14"/>
      <c r="I8" s="14"/>
      <c r="J8" s="14"/>
      <c r="K8" s="14"/>
      <c r="L8" s="14"/>
      <c r="M8" s="14">
        <v>22</v>
      </c>
      <c r="N8" s="14">
        <v>0.67369346754541204</v>
      </c>
      <c r="O8" s="14">
        <v>0.69476434486035699</v>
      </c>
      <c r="P8" s="14"/>
      <c r="Q8" s="14"/>
      <c r="R8" s="14"/>
      <c r="S8" s="14"/>
      <c r="T8" s="14"/>
      <c r="U8" s="14"/>
    </row>
    <row r="9" spans="1:21">
      <c r="A9" s="14">
        <v>23</v>
      </c>
      <c r="B9" s="14">
        <v>0.76352980187814401</v>
      </c>
      <c r="C9" s="14">
        <v>0.82091882163381302</v>
      </c>
      <c r="D9" s="14"/>
      <c r="E9" s="14"/>
      <c r="F9" s="14"/>
      <c r="G9" s="14"/>
      <c r="H9" s="14"/>
      <c r="I9" s="14"/>
      <c r="J9" s="14"/>
      <c r="K9" s="14"/>
      <c r="L9" s="14"/>
      <c r="M9" s="14">
        <v>23</v>
      </c>
      <c r="N9" s="14">
        <v>0.691120245781077</v>
      </c>
      <c r="O9" s="14">
        <v>0.72303247604271703</v>
      </c>
      <c r="P9" s="14"/>
      <c r="Q9" s="14"/>
      <c r="R9" s="14"/>
      <c r="S9" s="14"/>
      <c r="T9" s="14"/>
      <c r="U9" s="14"/>
    </row>
    <row r="10" spans="1:21">
      <c r="A10" s="14">
        <v>24</v>
      </c>
      <c r="B10" s="14">
        <v>0.80527346359974195</v>
      </c>
      <c r="C10" s="14">
        <v>0.88740526900196404</v>
      </c>
      <c r="D10" s="14"/>
      <c r="E10" s="14"/>
      <c r="F10" s="14"/>
      <c r="G10" s="14"/>
      <c r="H10" s="14"/>
      <c r="I10" s="14"/>
      <c r="J10" s="14"/>
      <c r="K10" s="14"/>
      <c r="L10" s="14"/>
      <c r="M10" s="14">
        <v>24</v>
      </c>
      <c r="N10" s="14">
        <v>0.72188695961312799</v>
      </c>
      <c r="O10" s="14">
        <v>0.74443770337564497</v>
      </c>
      <c r="P10" s="14"/>
      <c r="Q10" s="14"/>
      <c r="R10" s="14"/>
      <c r="S10" s="14"/>
      <c r="T10" s="14"/>
      <c r="U10" s="14"/>
    </row>
    <row r="11" spans="1:21">
      <c r="A11" s="14">
        <v>25</v>
      </c>
      <c r="B11" s="14">
        <v>0.87166420342220097</v>
      </c>
      <c r="C11" s="14">
        <v>0.942852414011491</v>
      </c>
      <c r="D11" s="14"/>
      <c r="E11" s="14"/>
      <c r="F11" s="14"/>
      <c r="G11" s="14"/>
      <c r="H11" s="14"/>
      <c r="I11" s="14"/>
      <c r="J11" s="14"/>
      <c r="K11" s="14"/>
      <c r="L11" s="14"/>
      <c r="M11" s="14">
        <v>25</v>
      </c>
      <c r="N11" s="14">
        <v>0.73938453738779897</v>
      </c>
      <c r="O11" s="14">
        <v>0.76248192876430798</v>
      </c>
      <c r="P11" s="14"/>
      <c r="Q11" s="14"/>
      <c r="R11" s="14"/>
      <c r="S11" s="14"/>
      <c r="T11" s="14"/>
      <c r="U11" s="14"/>
    </row>
    <row r="12" spans="1:21">
      <c r="A12" s="14">
        <v>26</v>
      </c>
      <c r="B12" s="14">
        <v>0.92118469776633205</v>
      </c>
      <c r="C12" s="14">
        <v>0.98865023748140801</v>
      </c>
      <c r="D12" s="14">
        <v>1.0443672303098599</v>
      </c>
      <c r="E12" s="14"/>
      <c r="F12" s="14"/>
      <c r="G12" s="14"/>
      <c r="H12" s="14"/>
      <c r="I12" s="14"/>
      <c r="J12" s="14"/>
      <c r="K12" s="14"/>
      <c r="L12" s="14"/>
      <c r="M12" s="14">
        <v>26</v>
      </c>
      <c r="N12" s="14">
        <v>0.76312593950192598</v>
      </c>
      <c r="O12" s="14">
        <v>0.78169015417429</v>
      </c>
      <c r="P12" s="14">
        <v>0.78461589971839996</v>
      </c>
      <c r="Q12" s="14"/>
      <c r="R12" s="14"/>
      <c r="S12" s="14"/>
      <c r="T12" s="14"/>
      <c r="U12" s="14"/>
    </row>
    <row r="13" spans="1:21">
      <c r="A13" s="14">
        <v>27</v>
      </c>
      <c r="B13" s="14">
        <v>0.97130540720608205</v>
      </c>
      <c r="C13" s="14">
        <v>1.0437970768364</v>
      </c>
      <c r="D13" s="14">
        <v>1.0765739057086701</v>
      </c>
      <c r="E13" s="14"/>
      <c r="F13" s="14"/>
      <c r="G13" s="14"/>
      <c r="H13" s="14"/>
      <c r="I13" s="14"/>
      <c r="J13" s="14"/>
      <c r="K13" s="14"/>
      <c r="L13" s="14"/>
      <c r="M13" s="14">
        <v>27</v>
      </c>
      <c r="N13" s="14">
        <v>0.77891702771761795</v>
      </c>
      <c r="O13" s="14">
        <v>0.80584570454571602</v>
      </c>
      <c r="P13" s="14">
        <v>0.80630454323925704</v>
      </c>
      <c r="Q13" s="14"/>
      <c r="R13" s="14"/>
      <c r="S13" s="14"/>
      <c r="T13" s="14"/>
      <c r="U13" s="14"/>
    </row>
    <row r="14" spans="1:21">
      <c r="A14" s="14">
        <v>28</v>
      </c>
      <c r="B14" s="14">
        <v>1.0084793540159001</v>
      </c>
      <c r="C14" s="14">
        <v>1.08825584275131</v>
      </c>
      <c r="D14" s="14">
        <v>1.15269497299165</v>
      </c>
      <c r="E14" s="14"/>
      <c r="F14" s="14"/>
      <c r="G14" s="14"/>
      <c r="H14" s="14"/>
      <c r="I14" s="14"/>
      <c r="J14" s="14"/>
      <c r="K14" s="14"/>
      <c r="L14" s="14"/>
      <c r="M14" s="14">
        <v>28</v>
      </c>
      <c r="N14" s="14">
        <v>0.79735746470017599</v>
      </c>
      <c r="O14" s="14">
        <v>0.81459635598357405</v>
      </c>
      <c r="P14" s="14">
        <v>0.82663360358580795</v>
      </c>
      <c r="Q14" s="14"/>
      <c r="R14" s="14"/>
      <c r="S14" s="14"/>
      <c r="T14" s="14"/>
      <c r="U14" s="14"/>
    </row>
    <row r="15" spans="1:21">
      <c r="A15" s="14">
        <v>29</v>
      </c>
      <c r="B15" s="14">
        <v>1.0503322451577399</v>
      </c>
      <c r="C15" s="14">
        <v>1.1177695302111199</v>
      </c>
      <c r="D15" s="14">
        <v>1.1757211436411199</v>
      </c>
      <c r="E15" s="14"/>
      <c r="F15" s="14"/>
      <c r="G15" s="14"/>
      <c r="H15" s="14"/>
      <c r="I15" s="14"/>
      <c r="J15" s="14"/>
      <c r="K15" s="14"/>
      <c r="L15" s="14"/>
      <c r="M15" s="14">
        <v>29</v>
      </c>
      <c r="N15" s="14">
        <v>0.80835419044794798</v>
      </c>
      <c r="O15" s="14">
        <v>0.82961316423241505</v>
      </c>
      <c r="P15" s="14">
        <v>0.84368805555342896</v>
      </c>
      <c r="Q15" s="14"/>
      <c r="R15" s="14"/>
      <c r="S15" s="14"/>
      <c r="T15" s="14"/>
      <c r="U15" s="14"/>
    </row>
    <row r="16" spans="1:21">
      <c r="A16" s="14">
        <v>30</v>
      </c>
      <c r="B16" s="14">
        <v>1.0892196882373499</v>
      </c>
      <c r="C16" s="14">
        <v>1.1650093516626401</v>
      </c>
      <c r="D16" s="14">
        <v>1.2168604145527999</v>
      </c>
      <c r="E16" s="14"/>
      <c r="F16" s="14"/>
      <c r="G16" s="14"/>
      <c r="H16" s="14"/>
      <c r="I16" s="14"/>
      <c r="J16" s="14"/>
      <c r="K16" s="14"/>
      <c r="L16" s="14"/>
      <c r="M16" s="14">
        <v>30</v>
      </c>
      <c r="N16" s="14">
        <v>0.82349658899729306</v>
      </c>
      <c r="O16" s="14">
        <v>0.84513090994568496</v>
      </c>
      <c r="P16" s="14">
        <v>0.85679998904035404</v>
      </c>
      <c r="Q16" s="14"/>
      <c r="R16" s="14"/>
      <c r="S16" s="14"/>
      <c r="T16" s="14"/>
      <c r="U16" s="14"/>
    </row>
    <row r="17" spans="1:21">
      <c r="A17" s="14">
        <v>31</v>
      </c>
      <c r="B17" s="14">
        <v>1.1401840487697501</v>
      </c>
      <c r="C17" s="14">
        <v>1.19153270598593</v>
      </c>
      <c r="D17" s="14">
        <v>1.2208706509743701</v>
      </c>
      <c r="E17" s="14">
        <v>1.2791751623468499</v>
      </c>
      <c r="F17" s="14"/>
      <c r="G17" s="14"/>
      <c r="H17" s="14"/>
      <c r="I17" s="14"/>
      <c r="J17" s="14"/>
      <c r="K17" s="14"/>
      <c r="L17" s="14"/>
      <c r="M17" s="14">
        <v>31</v>
      </c>
      <c r="N17" s="14">
        <v>0.84205954683738304</v>
      </c>
      <c r="O17" s="14">
        <v>0.84902838634901401</v>
      </c>
      <c r="P17" s="14">
        <v>0.86958456762185299</v>
      </c>
      <c r="Q17" s="14">
        <v>0.87202330797108596</v>
      </c>
      <c r="R17" s="14"/>
      <c r="S17" s="14"/>
      <c r="T17" s="14"/>
      <c r="U17" s="14"/>
    </row>
    <row r="18" spans="1:21">
      <c r="A18" s="14">
        <v>32</v>
      </c>
      <c r="B18" s="14">
        <v>1.1614360585564301</v>
      </c>
      <c r="C18" s="14">
        <v>1.2264763243958701</v>
      </c>
      <c r="D18" s="14">
        <v>1.2618078043404899</v>
      </c>
      <c r="E18" s="14">
        <v>1.2566117189485499</v>
      </c>
      <c r="F18" s="14"/>
      <c r="G18" s="14"/>
      <c r="H18" s="14"/>
      <c r="I18" s="14"/>
      <c r="J18" s="14"/>
      <c r="K18" s="14"/>
      <c r="L18" s="14"/>
      <c r="M18" s="14">
        <v>32</v>
      </c>
      <c r="N18" s="14">
        <v>0.86387295410356602</v>
      </c>
      <c r="O18" s="14">
        <v>0.85409769135388103</v>
      </c>
      <c r="P18" s="14">
        <v>0.87982277999265401</v>
      </c>
      <c r="Q18" s="14">
        <v>0.881335706158628</v>
      </c>
      <c r="R18" s="14"/>
      <c r="S18" s="14"/>
      <c r="T18" s="14"/>
      <c r="U18" s="14"/>
    </row>
    <row r="19" spans="1:21">
      <c r="A19" s="14">
        <v>33</v>
      </c>
      <c r="B19" s="14">
        <v>1.1786149058174999</v>
      </c>
      <c r="C19" s="14">
        <v>1.2469413577513899</v>
      </c>
      <c r="D19" s="14">
        <v>1.2970189384387401</v>
      </c>
      <c r="E19" s="14">
        <v>1.2845024255462201</v>
      </c>
      <c r="F19" s="14"/>
      <c r="G19" s="14"/>
      <c r="H19" s="14"/>
      <c r="I19" s="14"/>
      <c r="J19" s="14"/>
      <c r="K19" s="14"/>
      <c r="L19" s="14"/>
      <c r="M19" s="14">
        <v>33</v>
      </c>
      <c r="N19" s="14">
        <v>0.88456003263256699</v>
      </c>
      <c r="O19" s="14">
        <v>0.86238652414601902</v>
      </c>
      <c r="P19" s="14">
        <v>0.89542222849516895</v>
      </c>
      <c r="Q19" s="14">
        <v>0.894669027161349</v>
      </c>
      <c r="R19" s="14"/>
      <c r="S19" s="14"/>
      <c r="T19" s="14"/>
      <c r="U19" s="14"/>
    </row>
    <row r="20" spans="1:21">
      <c r="A20" s="14">
        <v>34</v>
      </c>
      <c r="B20" s="14">
        <v>1.1908936337555001</v>
      </c>
      <c r="C20" s="14">
        <v>1.27337971021825</v>
      </c>
      <c r="D20" s="14">
        <v>1.3285156549882</v>
      </c>
      <c r="E20" s="14">
        <v>1.3315238619148999</v>
      </c>
      <c r="F20" s="14"/>
      <c r="G20" s="14"/>
      <c r="H20" s="14"/>
      <c r="I20" s="14"/>
      <c r="J20" s="14"/>
      <c r="K20" s="14"/>
      <c r="L20" s="14"/>
      <c r="M20" s="14">
        <v>34</v>
      </c>
      <c r="N20" s="14">
        <v>0.87940435873925504</v>
      </c>
      <c r="O20" s="14">
        <v>0.88108710114785305</v>
      </c>
      <c r="P20" s="14">
        <v>0.90773130923482703</v>
      </c>
      <c r="Q20" s="14">
        <v>0.90800849131882999</v>
      </c>
      <c r="R20" s="14"/>
      <c r="S20" s="14"/>
      <c r="T20" s="14"/>
    </row>
    <row r="21" spans="1:21">
      <c r="A21" s="14">
        <v>35</v>
      </c>
      <c r="B21" s="14">
        <v>1.21085370762241</v>
      </c>
      <c r="C21" s="14">
        <v>1.30569475147789</v>
      </c>
      <c r="D21" s="14">
        <v>1.3332453661466099</v>
      </c>
      <c r="E21" s="14">
        <v>1.3519012862320099</v>
      </c>
      <c r="F21" s="14"/>
      <c r="G21" s="14"/>
      <c r="H21" s="14"/>
      <c r="I21" s="14"/>
      <c r="J21" s="14"/>
      <c r="K21" s="14"/>
      <c r="L21" s="14"/>
      <c r="M21" s="14">
        <v>35</v>
      </c>
      <c r="N21" s="14">
        <v>0.885834208769821</v>
      </c>
      <c r="O21" s="14">
        <v>0.89558791908899105</v>
      </c>
      <c r="P21" s="14">
        <v>0.90504593015941504</v>
      </c>
      <c r="Q21" s="14">
        <v>0.91588118829798704</v>
      </c>
      <c r="R21" s="14"/>
      <c r="S21" s="14"/>
      <c r="T21" s="14"/>
    </row>
    <row r="22" spans="1:21">
      <c r="A22" s="14">
        <v>36</v>
      </c>
      <c r="B22" s="14">
        <v>1.24331167509548</v>
      </c>
      <c r="C22" s="14">
        <v>1.3082917916076799</v>
      </c>
      <c r="D22" s="14">
        <v>1.3794885027719701</v>
      </c>
      <c r="E22" s="14">
        <v>1.35748749980804</v>
      </c>
      <c r="F22" s="14">
        <v>1.3775061586194199</v>
      </c>
      <c r="G22" s="14"/>
      <c r="H22" s="14"/>
      <c r="I22" s="14"/>
      <c r="J22" s="14"/>
      <c r="K22" s="14"/>
      <c r="L22" s="14"/>
      <c r="M22" s="14">
        <v>36</v>
      </c>
      <c r="N22" s="14">
        <v>0.87558487583496103</v>
      </c>
      <c r="O22" s="14">
        <v>0.89210673457397205</v>
      </c>
      <c r="P22" s="14">
        <v>0.915383242566011</v>
      </c>
      <c r="Q22" s="14">
        <v>0.93268258764858802</v>
      </c>
      <c r="R22" s="14">
        <v>0.93442743339773005</v>
      </c>
      <c r="S22" s="14"/>
      <c r="T22" s="14"/>
    </row>
    <row r="23" spans="1:21">
      <c r="A23" s="14">
        <v>37</v>
      </c>
      <c r="B23" s="14">
        <v>1.25461750695902</v>
      </c>
      <c r="C23" s="14">
        <v>1.3307989300192999</v>
      </c>
      <c r="D23" s="14">
        <v>1.3842055673096401</v>
      </c>
      <c r="E23" s="14">
        <v>1.37791215643093</v>
      </c>
      <c r="F23" s="14">
        <v>1.4181378111784499</v>
      </c>
      <c r="G23" s="14"/>
      <c r="H23" s="14"/>
      <c r="I23" s="14"/>
      <c r="J23" s="14"/>
      <c r="K23" s="14"/>
      <c r="L23" s="14"/>
      <c r="M23" s="14">
        <v>37</v>
      </c>
      <c r="N23" s="14">
        <v>0.89412877748064501</v>
      </c>
      <c r="O23" s="14">
        <v>0.90179891349096097</v>
      </c>
      <c r="P23" s="14">
        <v>0.92253932579227305</v>
      </c>
      <c r="Q23" s="14">
        <v>0.93717344275828895</v>
      </c>
      <c r="R23" s="14">
        <v>0.938269018360122</v>
      </c>
      <c r="S23" s="14"/>
      <c r="T23" s="14"/>
    </row>
    <row r="24" spans="1:21">
      <c r="A24" s="14">
        <v>38</v>
      </c>
      <c r="B24" s="14">
        <v>1.2568943731704401</v>
      </c>
      <c r="C24" s="14">
        <v>1.3794705207362501</v>
      </c>
      <c r="D24" s="14">
        <v>1.3793686536646199</v>
      </c>
      <c r="E24" s="14">
        <v>1.40068965910361</v>
      </c>
      <c r="F24" s="14">
        <v>1.4128074989270401</v>
      </c>
      <c r="G24" s="14"/>
      <c r="H24" s="14"/>
      <c r="I24" s="14"/>
      <c r="J24" s="14"/>
      <c r="K24" s="14"/>
      <c r="L24" s="14"/>
      <c r="M24" s="14">
        <v>38</v>
      </c>
      <c r="N24" s="14">
        <v>0.90002934078973396</v>
      </c>
      <c r="O24" s="14">
        <v>0.91930675298710196</v>
      </c>
      <c r="P24" s="14">
        <v>0.92328308989394603</v>
      </c>
      <c r="Q24" s="14">
        <v>0.94407156697829997</v>
      </c>
      <c r="R24" s="14">
        <v>0.95518478235724102</v>
      </c>
      <c r="S24" s="14"/>
      <c r="T24" s="14"/>
    </row>
    <row r="25" spans="1:21">
      <c r="A25" s="14">
        <v>39</v>
      </c>
      <c r="B25" s="14">
        <v>1.27620010960358</v>
      </c>
      <c r="C25" s="14">
        <v>1.33174086462471</v>
      </c>
      <c r="D25" s="14">
        <v>1.3626406809589</v>
      </c>
      <c r="E25" s="14">
        <v>1.4297261325609301</v>
      </c>
      <c r="F25" s="14">
        <v>1.40981660716336</v>
      </c>
      <c r="G25" s="14"/>
      <c r="H25" s="14"/>
      <c r="I25" s="14"/>
      <c r="J25" s="14"/>
      <c r="K25" s="14"/>
      <c r="L25" s="14"/>
      <c r="M25" s="14">
        <v>39</v>
      </c>
      <c r="N25" s="14">
        <v>0.91839090377858501</v>
      </c>
      <c r="O25" s="14">
        <v>0.922365850075899</v>
      </c>
      <c r="P25" s="14">
        <v>0.93209536554148997</v>
      </c>
      <c r="Q25" s="14">
        <v>0.95690023596361995</v>
      </c>
      <c r="R25" s="14">
        <v>0.96292535978327798</v>
      </c>
      <c r="S25" s="14"/>
      <c r="T25" s="14"/>
    </row>
    <row r="26" spans="1:21">
      <c r="A26" s="14">
        <v>40</v>
      </c>
      <c r="B26" s="14">
        <v>1.26453438521098</v>
      </c>
      <c r="C26" s="14">
        <v>1.3464681084204999</v>
      </c>
      <c r="D26" s="14">
        <v>1.38940729558434</v>
      </c>
      <c r="E26" s="14">
        <v>1.4462840694796899</v>
      </c>
      <c r="F26" s="14">
        <v>1.4488798657387101</v>
      </c>
      <c r="G26" s="14"/>
      <c r="H26" s="14"/>
      <c r="I26" s="14"/>
      <c r="J26" s="14"/>
      <c r="K26" s="14"/>
      <c r="L26" s="14"/>
      <c r="M26" s="14">
        <v>40</v>
      </c>
      <c r="N26" s="14">
        <v>0.91986802679456303</v>
      </c>
      <c r="O26" s="14">
        <v>0.93244362797847802</v>
      </c>
      <c r="P26" s="14">
        <v>0.94230299923334004</v>
      </c>
      <c r="Q26" s="14">
        <v>0.95970931310210505</v>
      </c>
      <c r="R26" s="14">
        <v>0.96840129381610496</v>
      </c>
      <c r="S26" s="14"/>
      <c r="T26" s="14"/>
    </row>
    <row r="27" spans="1:21">
      <c r="A27" s="14">
        <v>41</v>
      </c>
      <c r="B27" s="14">
        <v>1.30453822640559</v>
      </c>
      <c r="C27" s="14">
        <v>1.3890737399759201</v>
      </c>
      <c r="D27" s="14">
        <v>1.39067700803047</v>
      </c>
      <c r="E27" s="14">
        <v>1.4385078279946799</v>
      </c>
      <c r="F27" s="14">
        <v>1.46393138537776</v>
      </c>
      <c r="G27" s="14">
        <v>1.5682193363451999</v>
      </c>
      <c r="H27" s="14"/>
      <c r="I27" s="14"/>
      <c r="J27" s="14"/>
      <c r="K27" s="14"/>
      <c r="L27" s="14"/>
      <c r="M27" s="14">
        <v>41</v>
      </c>
      <c r="N27" s="14">
        <v>0.94336980221031697</v>
      </c>
      <c r="O27" s="14">
        <v>0.94571188624420599</v>
      </c>
      <c r="P27" s="14">
        <v>0.94024298003001405</v>
      </c>
      <c r="Q27" s="14">
        <v>0.96909393668396504</v>
      </c>
      <c r="R27" s="14">
        <v>0.98266433861767</v>
      </c>
      <c r="S27" s="14">
        <v>1.00279181050744</v>
      </c>
      <c r="T27" s="14"/>
    </row>
    <row r="28" spans="1:21">
      <c r="A28" s="14">
        <v>42</v>
      </c>
      <c r="B28" s="14">
        <v>1.2967664436078601</v>
      </c>
      <c r="C28" s="14">
        <v>1.3599427550913601</v>
      </c>
      <c r="D28" s="14">
        <v>1.4181489190462699</v>
      </c>
      <c r="E28" s="14">
        <v>1.46255151871421</v>
      </c>
      <c r="F28" s="14">
        <v>1.4881812229004701</v>
      </c>
      <c r="G28" s="14">
        <v>1.5982886508257801</v>
      </c>
      <c r="H28" s="14"/>
      <c r="I28" s="14"/>
      <c r="J28" s="14"/>
      <c r="K28" s="14"/>
      <c r="L28" s="14"/>
      <c r="M28" s="14">
        <v>42</v>
      </c>
      <c r="N28" s="14">
        <v>0.91303596205746196</v>
      </c>
      <c r="O28" s="14">
        <v>0.93738662106895299</v>
      </c>
      <c r="P28" s="14">
        <v>0.94238827658598001</v>
      </c>
      <c r="Q28" s="14">
        <v>0.97367686474445703</v>
      </c>
      <c r="R28" s="14">
        <v>0.99828054381132003</v>
      </c>
      <c r="S28" s="14">
        <v>1.00680416735571</v>
      </c>
      <c r="T28" s="14"/>
    </row>
    <row r="29" spans="1:21">
      <c r="A29" s="14">
        <v>43</v>
      </c>
      <c r="B29" s="14">
        <v>1.2895928509416501</v>
      </c>
      <c r="C29" s="14">
        <v>1.37299447206454</v>
      </c>
      <c r="D29" s="14">
        <v>1.40161085488578</v>
      </c>
      <c r="E29" s="14">
        <v>1.4576763609165799</v>
      </c>
      <c r="F29" s="14">
        <v>1.4979105170542599</v>
      </c>
      <c r="G29" s="14">
        <v>1.5487130439341401</v>
      </c>
      <c r="H29" s="14"/>
      <c r="I29" s="14"/>
      <c r="J29" s="14"/>
      <c r="K29" s="14"/>
      <c r="L29" s="14"/>
      <c r="M29" s="14">
        <v>43</v>
      </c>
      <c r="N29" s="14">
        <v>0.95200075115656702</v>
      </c>
      <c r="O29" s="14">
        <v>0.92766996938310697</v>
      </c>
      <c r="P29" s="14">
        <v>0.95113418170772501</v>
      </c>
      <c r="Q29" s="14">
        <v>0.97768250455177397</v>
      </c>
      <c r="R29" s="14">
        <v>0.99868851398212799</v>
      </c>
      <c r="S29" s="14">
        <v>1.00260389447333</v>
      </c>
      <c r="T29" s="14"/>
    </row>
    <row r="30" spans="1:21">
      <c r="A30" s="14">
        <v>44</v>
      </c>
      <c r="B30" s="14">
        <v>1.2599330939755899</v>
      </c>
      <c r="C30" s="14">
        <v>1.3484416810251401</v>
      </c>
      <c r="D30" s="14">
        <v>1.4527500649615099</v>
      </c>
      <c r="E30" s="14">
        <v>1.4239301074433499</v>
      </c>
      <c r="F30" s="14">
        <v>1.51730921587375</v>
      </c>
      <c r="G30" s="14">
        <v>1.59922681382459</v>
      </c>
      <c r="H30" s="14"/>
      <c r="I30" s="14"/>
      <c r="J30" s="14"/>
      <c r="K30" s="14"/>
      <c r="L30" s="14"/>
      <c r="M30" s="14">
        <v>44</v>
      </c>
      <c r="N30" s="14">
        <v>0.95220959335102895</v>
      </c>
      <c r="O30" s="14">
        <v>0.94585629597621101</v>
      </c>
      <c r="P30" s="14">
        <v>0.96298043229208097</v>
      </c>
      <c r="Q30" s="14">
        <v>0.97805962590259998</v>
      </c>
      <c r="R30" s="14">
        <v>1.0110518545964</v>
      </c>
      <c r="S30" s="14">
        <v>1.0143661250404801</v>
      </c>
      <c r="T30" s="14"/>
    </row>
    <row r="31" spans="1:21">
      <c r="A31" s="14">
        <v>45</v>
      </c>
      <c r="B31" s="14"/>
      <c r="C31" s="14">
        <v>1.3533336410309</v>
      </c>
      <c r="D31" s="14">
        <v>1.4135573032842601</v>
      </c>
      <c r="E31" s="14">
        <v>1.4712828132080999</v>
      </c>
      <c r="F31" s="14">
        <v>1.5205945695490499</v>
      </c>
      <c r="G31" s="14">
        <v>1.6059587301214899</v>
      </c>
      <c r="H31" s="14"/>
      <c r="I31" s="14"/>
      <c r="J31" s="14"/>
      <c r="K31" s="14"/>
      <c r="L31" s="14"/>
      <c r="M31" s="14">
        <v>45</v>
      </c>
      <c r="N31" s="14"/>
      <c r="O31" s="14">
        <v>0.96653025370968504</v>
      </c>
      <c r="P31" s="14">
        <v>0.97538780641124601</v>
      </c>
      <c r="Q31" s="14">
        <v>0.98051649743316704</v>
      </c>
      <c r="R31" s="14">
        <v>1.0056139331804601</v>
      </c>
      <c r="S31" s="14">
        <v>1.01285496109218</v>
      </c>
      <c r="T31" s="14"/>
    </row>
    <row r="32" spans="1:21">
      <c r="A32" s="14">
        <v>46</v>
      </c>
      <c r="B32" s="14"/>
      <c r="C32" s="14">
        <v>1.4063218026289199</v>
      </c>
      <c r="D32" s="14">
        <v>1.4643212532385901</v>
      </c>
      <c r="E32" s="14">
        <v>1.4506992719493499</v>
      </c>
      <c r="F32" s="14">
        <v>1.5171909026275601</v>
      </c>
      <c r="G32" s="14">
        <v>1.6000588109834799</v>
      </c>
      <c r="H32" s="14">
        <v>1.6218396104030699</v>
      </c>
      <c r="I32" s="14"/>
      <c r="J32" s="14"/>
      <c r="K32" s="14"/>
      <c r="L32" s="14"/>
      <c r="M32" s="14">
        <v>46</v>
      </c>
      <c r="N32" s="14"/>
      <c r="O32" s="14">
        <v>0.94601093596462804</v>
      </c>
      <c r="P32" s="14">
        <v>0.98247752881100203</v>
      </c>
      <c r="Q32" s="14">
        <v>0.97672216084865504</v>
      </c>
      <c r="R32" s="14">
        <v>1.0132250859140199</v>
      </c>
      <c r="S32" s="14">
        <v>1.02638867447624</v>
      </c>
      <c r="T32" s="14">
        <v>1.0493926944533201</v>
      </c>
    </row>
    <row r="33" spans="1:21">
      <c r="A33" s="14">
        <v>47</v>
      </c>
      <c r="B33" s="14"/>
      <c r="C33" s="14">
        <v>1.3895378754265499</v>
      </c>
      <c r="D33" s="14">
        <v>1.4393214690412699</v>
      </c>
      <c r="E33" s="14">
        <v>1.4908269377282</v>
      </c>
      <c r="F33" s="14">
        <v>1.52721116955848</v>
      </c>
      <c r="G33" s="14">
        <v>1.59752921813203</v>
      </c>
      <c r="H33" s="14">
        <v>1.6359521857875301</v>
      </c>
      <c r="I33" s="14"/>
      <c r="J33" s="14"/>
      <c r="K33" s="14"/>
      <c r="L33" s="14"/>
      <c r="M33" s="14">
        <v>47</v>
      </c>
      <c r="N33" s="14"/>
      <c r="O33" s="14">
        <v>0.96507923745776603</v>
      </c>
      <c r="P33" s="14">
        <v>0.97191332966305499</v>
      </c>
      <c r="Q33" s="14">
        <v>0.995466470565465</v>
      </c>
      <c r="R33" s="14">
        <v>1.0077857250128699</v>
      </c>
      <c r="S33" s="14">
        <v>1.0325083795029399</v>
      </c>
      <c r="T33" s="14">
        <v>1.02866939104413</v>
      </c>
    </row>
    <row r="34" spans="1:21">
      <c r="A34" s="14">
        <v>48</v>
      </c>
      <c r="B34" s="14"/>
      <c r="C34" s="14">
        <v>1.4212147490204099</v>
      </c>
      <c r="D34" s="14">
        <v>1.43565381267443</v>
      </c>
      <c r="E34" s="14">
        <v>1.4514047585491701</v>
      </c>
      <c r="F34" s="14">
        <v>1.52522428568506</v>
      </c>
      <c r="G34" s="14">
        <v>1.61494045395646</v>
      </c>
      <c r="H34" s="14">
        <v>1.60889078006926</v>
      </c>
      <c r="I34" s="14"/>
      <c r="J34" s="14"/>
      <c r="K34" s="14"/>
      <c r="L34" s="14"/>
      <c r="M34" s="14">
        <v>48</v>
      </c>
      <c r="N34" s="14"/>
      <c r="O34" s="14">
        <v>0.96285915353947005</v>
      </c>
      <c r="P34" s="14">
        <v>0.98015601863736102</v>
      </c>
      <c r="Q34" s="14">
        <v>0.99983823759373902</v>
      </c>
      <c r="R34" s="14">
        <v>1.01391835299162</v>
      </c>
      <c r="S34" s="14">
        <v>1.0344992443032299</v>
      </c>
      <c r="T34" s="14">
        <v>1.02858262702869</v>
      </c>
    </row>
    <row r="35" spans="1:21">
      <c r="A35" s="14">
        <v>49</v>
      </c>
      <c r="B35" s="14"/>
      <c r="C35" s="14">
        <v>1.36424066241794</v>
      </c>
      <c r="D35" s="14">
        <v>1.4185701288265899</v>
      </c>
      <c r="E35" s="14">
        <v>1.48043027585645</v>
      </c>
      <c r="F35" s="14">
        <v>1.52349468650065</v>
      </c>
      <c r="G35" s="14">
        <v>1.61936858371277</v>
      </c>
      <c r="H35" s="14">
        <v>1.6504093639241499</v>
      </c>
      <c r="I35" s="14"/>
      <c r="J35" s="14"/>
      <c r="K35" s="14"/>
      <c r="L35" s="14"/>
      <c r="M35" s="14">
        <v>49</v>
      </c>
      <c r="N35" s="14"/>
      <c r="O35" s="14">
        <v>0.95792946368013698</v>
      </c>
      <c r="P35" s="14">
        <v>0.976630647211153</v>
      </c>
      <c r="Q35" s="14">
        <v>1.00269835002832</v>
      </c>
      <c r="R35" s="14">
        <v>1.0280315649483101</v>
      </c>
      <c r="S35" s="14">
        <v>1.04531190952095</v>
      </c>
      <c r="T35" s="14">
        <v>1.0256812453584601</v>
      </c>
    </row>
    <row r="36" spans="1:21">
      <c r="A36" s="14">
        <v>50</v>
      </c>
      <c r="B36" s="14"/>
      <c r="C36" s="14"/>
      <c r="D36" s="14">
        <v>1.42282414608826</v>
      </c>
      <c r="E36" s="14">
        <v>1.4900057612259801</v>
      </c>
      <c r="F36" s="14">
        <v>1.5781147020352499</v>
      </c>
      <c r="G36" s="14">
        <v>1.6500309002937099</v>
      </c>
      <c r="H36" s="14">
        <v>1.6723645459596499</v>
      </c>
      <c r="I36" s="14"/>
      <c r="J36" s="14"/>
      <c r="K36" s="14"/>
      <c r="L36" s="14"/>
      <c r="M36" s="14">
        <v>50</v>
      </c>
      <c r="N36" s="14"/>
      <c r="O36" s="14"/>
      <c r="P36" s="14">
        <v>0.98949303943090905</v>
      </c>
      <c r="Q36" s="14">
        <v>1.00231480332277</v>
      </c>
      <c r="R36" s="14">
        <v>1.0358894772310401</v>
      </c>
      <c r="S36" s="14">
        <v>1.0610310064762301</v>
      </c>
      <c r="T36" s="14">
        <v>1.03660377064549</v>
      </c>
      <c r="U36" s="14"/>
    </row>
    <row r="37" spans="1:21">
      <c r="A37" s="14">
        <v>51</v>
      </c>
      <c r="B37" s="14"/>
      <c r="C37" s="14"/>
      <c r="D37" s="14">
        <v>1.4403370790126699</v>
      </c>
      <c r="E37" s="14">
        <v>1.4828094895022701</v>
      </c>
      <c r="F37" s="14">
        <v>1.56656219498405</v>
      </c>
      <c r="G37" s="14">
        <v>1.62562840502874</v>
      </c>
      <c r="H37" s="14">
        <v>1.6802039661742501</v>
      </c>
      <c r="I37" s="14">
        <v>1.6875927366658201</v>
      </c>
      <c r="J37" s="14"/>
      <c r="K37" s="14"/>
      <c r="L37" s="14"/>
      <c r="M37" s="14">
        <v>51</v>
      </c>
      <c r="N37" s="14"/>
      <c r="O37" s="14"/>
      <c r="P37" s="14">
        <v>0.98021389317499397</v>
      </c>
      <c r="Q37" s="14">
        <v>0.99415397605418698</v>
      </c>
      <c r="R37" s="14">
        <v>1.0275183124467799</v>
      </c>
      <c r="S37" s="14">
        <v>1.0596191219859199</v>
      </c>
      <c r="T37" s="14">
        <v>1.0307872855337299</v>
      </c>
      <c r="U37" s="14">
        <v>1.00828336180389</v>
      </c>
    </row>
    <row r="38" spans="1:21">
      <c r="A38" s="14">
        <v>52</v>
      </c>
      <c r="B38" s="14"/>
      <c r="C38" s="14"/>
      <c r="D38" s="14">
        <v>1.3994193912444099</v>
      </c>
      <c r="E38" s="14">
        <v>1.4600389910878899</v>
      </c>
      <c r="F38" s="14">
        <v>1.6025514538773</v>
      </c>
      <c r="G38" s="14">
        <v>1.6461604062317801</v>
      </c>
      <c r="H38" s="14">
        <v>1.66833390557017</v>
      </c>
      <c r="I38" s="14">
        <v>1.7132752992915401</v>
      </c>
      <c r="J38" s="14"/>
      <c r="K38" s="14"/>
      <c r="L38" s="14"/>
      <c r="M38" s="14">
        <v>52</v>
      </c>
      <c r="N38" s="14"/>
      <c r="O38" s="14"/>
      <c r="P38" s="14">
        <v>0.99885696727040596</v>
      </c>
      <c r="Q38" s="14">
        <v>0.99535736075057801</v>
      </c>
      <c r="R38" s="14">
        <v>1.0184782224638</v>
      </c>
      <c r="S38" s="14">
        <v>1.06004358210892</v>
      </c>
      <c r="T38" s="14">
        <v>1.0472305387043701</v>
      </c>
      <c r="U38" s="14">
        <v>1.01355749961571</v>
      </c>
    </row>
    <row r="39" spans="1:21">
      <c r="A39" s="14">
        <v>53</v>
      </c>
      <c r="B39" s="14"/>
      <c r="C39" s="14"/>
      <c r="D39" s="14">
        <v>1.42460713058407</v>
      </c>
      <c r="E39" s="14">
        <v>1.4823400642353</v>
      </c>
      <c r="F39" s="14">
        <v>1.5244444029159201</v>
      </c>
      <c r="G39" s="14">
        <v>1.6262648336499601</v>
      </c>
      <c r="H39" s="14">
        <v>1.7236363575570499</v>
      </c>
      <c r="I39" s="14">
        <v>1.71257175858856</v>
      </c>
      <c r="J39" s="14"/>
      <c r="K39" s="14"/>
      <c r="L39" s="14"/>
      <c r="M39" s="14">
        <v>53</v>
      </c>
      <c r="N39" s="14"/>
      <c r="O39" s="14"/>
      <c r="P39" s="14">
        <v>0.98524348441885001</v>
      </c>
      <c r="Q39" s="14">
        <v>0.99664632849396795</v>
      </c>
      <c r="R39" s="14">
        <v>1.02366605799201</v>
      </c>
      <c r="S39" s="14">
        <v>1.05210476619781</v>
      </c>
      <c r="T39" s="14">
        <v>1.0570996408559701</v>
      </c>
      <c r="U39" s="14">
        <v>1.00050464795486</v>
      </c>
    </row>
    <row r="40" spans="1:21">
      <c r="A40" s="14">
        <v>54</v>
      </c>
      <c r="B40" s="14"/>
      <c r="C40" s="14"/>
      <c r="D40" s="14">
        <v>1.44813748634927</v>
      </c>
      <c r="E40" s="14">
        <v>1.5153411992919501</v>
      </c>
      <c r="F40" s="14">
        <v>1.5785297130907801</v>
      </c>
      <c r="G40" s="14">
        <v>1.6625668625902701</v>
      </c>
      <c r="H40" s="14">
        <v>1.71401066954826</v>
      </c>
      <c r="I40" s="14">
        <v>1.6770636042256399</v>
      </c>
      <c r="J40" s="14"/>
      <c r="K40" s="14"/>
      <c r="L40" s="14"/>
      <c r="M40" s="14">
        <v>54</v>
      </c>
      <c r="N40" s="14"/>
      <c r="O40" s="14"/>
      <c r="P40" s="14">
        <v>0.99485544154586603</v>
      </c>
      <c r="Q40" s="14">
        <v>1.02752394584948</v>
      </c>
      <c r="R40" s="14">
        <v>1.0544491667151601</v>
      </c>
      <c r="S40" s="14">
        <v>1.05559266453776</v>
      </c>
      <c r="T40" s="14">
        <v>1.0628482158686401</v>
      </c>
      <c r="U40" s="14">
        <v>1.02218976858737</v>
      </c>
    </row>
    <row r="41" spans="1:21">
      <c r="A41" s="14">
        <v>55</v>
      </c>
      <c r="B41" s="14"/>
      <c r="C41" s="14"/>
      <c r="D41" s="14"/>
      <c r="E41" s="14">
        <v>1.48552589947556</v>
      </c>
      <c r="F41" s="14">
        <v>1.5325458484649599</v>
      </c>
      <c r="G41" s="14">
        <v>1.7134445758399199</v>
      </c>
      <c r="H41" s="14">
        <v>1.7234556658523501</v>
      </c>
      <c r="I41" s="14">
        <v>1.7096230300880999</v>
      </c>
      <c r="J41" s="14"/>
      <c r="K41" s="14"/>
      <c r="L41" s="14"/>
      <c r="M41" s="14">
        <v>55</v>
      </c>
      <c r="N41" s="14"/>
      <c r="O41" s="14"/>
      <c r="P41" s="14"/>
      <c r="Q41" s="14">
        <v>1.0046913362030401</v>
      </c>
      <c r="R41" s="14">
        <v>1.0418159038230299</v>
      </c>
      <c r="S41" s="14">
        <v>1.0582110308410499</v>
      </c>
      <c r="T41" s="14">
        <v>1.06545190932796</v>
      </c>
      <c r="U41" s="14">
        <v>1.0172039171321201</v>
      </c>
    </row>
    <row r="42" spans="1:21">
      <c r="A42" s="14">
        <v>56</v>
      </c>
      <c r="B42" s="14"/>
      <c r="C42" s="14"/>
      <c r="D42" s="14"/>
      <c r="E42" s="14">
        <v>1.52153063350256</v>
      </c>
      <c r="F42" s="14">
        <v>1.56939130483985</v>
      </c>
      <c r="G42" s="14">
        <v>1.7383094665971599</v>
      </c>
      <c r="H42" s="14">
        <v>1.7256735774332099</v>
      </c>
      <c r="I42" s="14">
        <v>1.7198475828489199</v>
      </c>
      <c r="J42" s="14"/>
      <c r="K42" s="14"/>
      <c r="L42" s="14"/>
      <c r="M42" s="14">
        <v>56</v>
      </c>
      <c r="N42" s="14"/>
      <c r="O42" s="14"/>
      <c r="P42" s="14"/>
      <c r="Q42" s="14">
        <v>1.0167575864866201</v>
      </c>
      <c r="R42" s="14">
        <v>1.02411635048276</v>
      </c>
      <c r="S42" s="14">
        <v>1.0427762670529701</v>
      </c>
      <c r="T42" s="14">
        <v>1.05494136185456</v>
      </c>
      <c r="U42" s="14">
        <v>1.03114849297984</v>
      </c>
    </row>
    <row r="43" spans="1:21">
      <c r="A43" s="14">
        <v>57</v>
      </c>
      <c r="B43" s="14"/>
      <c r="C43" s="14"/>
      <c r="D43" s="14"/>
      <c r="E43" s="14">
        <v>1.48532113704819</v>
      </c>
      <c r="F43" s="14">
        <v>1.5645985876247399</v>
      </c>
      <c r="G43" s="14">
        <v>1.71798662273304</v>
      </c>
      <c r="H43" s="14">
        <v>1.7430498995944901</v>
      </c>
      <c r="I43" s="14">
        <v>1.7492533933276699</v>
      </c>
      <c r="J43" s="14"/>
      <c r="K43" s="14"/>
      <c r="L43" s="14"/>
      <c r="M43" s="14">
        <v>57</v>
      </c>
      <c r="N43" s="14"/>
      <c r="O43" s="14"/>
      <c r="P43" s="14"/>
      <c r="Q43" s="14">
        <v>1.0052729586126801</v>
      </c>
      <c r="R43" s="14">
        <v>1.0197078882583599</v>
      </c>
      <c r="S43" s="14">
        <v>1.0368138878900801</v>
      </c>
      <c r="T43" s="14">
        <v>1.0487405446670901</v>
      </c>
      <c r="U43" s="14">
        <v>1.0236760131451199</v>
      </c>
    </row>
    <row r="44" spans="1:21">
      <c r="A44" s="14">
        <v>58</v>
      </c>
      <c r="B44" s="14"/>
      <c r="C44" s="14"/>
      <c r="D44" s="14"/>
      <c r="E44" s="14">
        <v>1.5301457590223999</v>
      </c>
      <c r="F44" s="14">
        <v>1.5656692927271401</v>
      </c>
      <c r="G44" s="14">
        <v>1.7148420999184599</v>
      </c>
      <c r="H44" s="14">
        <v>1.74335710175918</v>
      </c>
      <c r="I44" s="14">
        <v>1.75378311851151</v>
      </c>
      <c r="J44" s="14"/>
      <c r="K44" s="14"/>
      <c r="L44" s="14"/>
      <c r="M44" s="14">
        <v>58</v>
      </c>
      <c r="N44" s="14"/>
      <c r="O44" s="14"/>
      <c r="P44" s="14"/>
      <c r="Q44" s="14">
        <v>1.00408662323873</v>
      </c>
      <c r="R44" s="14">
        <v>1.0170085530237301</v>
      </c>
      <c r="S44" s="14">
        <v>1.03093330585179</v>
      </c>
      <c r="T44" s="14">
        <v>1.03263333080028</v>
      </c>
      <c r="U44" s="14">
        <v>1.01880489623337</v>
      </c>
    </row>
    <row r="45" spans="1:21">
      <c r="A45" s="14">
        <v>59</v>
      </c>
      <c r="B45" s="14"/>
      <c r="C45" s="14"/>
      <c r="D45" s="14"/>
      <c r="E45" s="14">
        <v>1.5485928665409201</v>
      </c>
      <c r="F45" s="14">
        <v>1.6071639289255999</v>
      </c>
      <c r="G45" s="14">
        <v>1.6938453417255901</v>
      </c>
      <c r="H45" s="14">
        <v>1.7796039775602699</v>
      </c>
      <c r="I45" s="14">
        <v>1.73882141278879</v>
      </c>
      <c r="J45" s="14"/>
      <c r="K45" s="14"/>
      <c r="L45" s="14"/>
      <c r="M45" s="14">
        <v>59</v>
      </c>
      <c r="N45" s="14"/>
      <c r="O45" s="14"/>
      <c r="P45" s="14"/>
      <c r="Q45" s="14">
        <v>1.00345226005497</v>
      </c>
      <c r="R45" s="14">
        <v>1.02642581102113</v>
      </c>
      <c r="S45" s="14">
        <v>1.0581381967910399</v>
      </c>
      <c r="T45" s="14">
        <v>1.0104668522764799</v>
      </c>
      <c r="U45" s="14">
        <v>1.01122871877885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"/>
  <sheetViews>
    <sheetView workbookViewId="0">
      <selection activeCell="A3" sqref="A3"/>
    </sheetView>
  </sheetViews>
  <sheetFormatPr baseColWidth="10" defaultRowHeight="15"/>
  <cols>
    <col min="1" max="16384" width="11.42578125" style="31"/>
  </cols>
  <sheetData>
    <row r="2" spans="1:28">
      <c r="A2" s="31" t="s">
        <v>182</v>
      </c>
    </row>
    <row r="8" spans="1:28">
      <c r="A8" s="34"/>
      <c r="B8" s="34"/>
      <c r="C8" s="34">
        <v>1991</v>
      </c>
      <c r="D8" s="34">
        <v>1992</v>
      </c>
      <c r="E8" s="34">
        <v>1993</v>
      </c>
      <c r="F8" s="34">
        <v>1994</v>
      </c>
      <c r="G8" s="34">
        <v>1995</v>
      </c>
      <c r="H8" s="34">
        <v>1996</v>
      </c>
      <c r="I8" s="34">
        <v>1997</v>
      </c>
      <c r="J8" s="34">
        <v>1998</v>
      </c>
      <c r="K8" s="34">
        <v>1999</v>
      </c>
      <c r="L8" s="34">
        <v>2000</v>
      </c>
      <c r="M8" s="34">
        <v>2001</v>
      </c>
      <c r="N8" s="34">
        <v>2002</v>
      </c>
      <c r="O8" s="34">
        <v>2003</v>
      </c>
      <c r="P8" s="34">
        <v>2004</v>
      </c>
      <c r="Q8" s="34">
        <v>2005</v>
      </c>
      <c r="R8" s="34">
        <v>2006</v>
      </c>
      <c r="S8" s="34">
        <v>2007</v>
      </c>
      <c r="T8" s="34">
        <v>2008</v>
      </c>
      <c r="U8" s="34">
        <v>2009</v>
      </c>
      <c r="V8" s="34">
        <v>2010</v>
      </c>
      <c r="W8" s="34">
        <v>2011</v>
      </c>
      <c r="X8" s="34">
        <v>2012</v>
      </c>
      <c r="Y8" s="34">
        <v>2013</v>
      </c>
      <c r="Z8" s="34">
        <v>2014</v>
      </c>
      <c r="AA8" s="34">
        <v>2015</v>
      </c>
      <c r="AB8" s="34">
        <v>2016</v>
      </c>
    </row>
    <row r="9" spans="1:28">
      <c r="A9" s="32" t="s">
        <v>140</v>
      </c>
      <c r="B9" s="32"/>
      <c r="C9" s="35">
        <v>57.790539000000003</v>
      </c>
      <c r="D9" s="35">
        <v>56.498531</v>
      </c>
      <c r="E9" s="35"/>
      <c r="F9" s="35">
        <v>55.409751999999997</v>
      </c>
      <c r="G9" s="35">
        <v>55.972149000000002</v>
      </c>
      <c r="H9" s="35"/>
      <c r="I9" s="35">
        <v>56.292171000000003</v>
      </c>
      <c r="J9" s="35">
        <v>56.271149000000001</v>
      </c>
      <c r="K9" s="35">
        <v>56.376162999999998</v>
      </c>
      <c r="L9" s="35">
        <v>55.860790000000001</v>
      </c>
      <c r="M9" s="35">
        <v>57.710304000000001</v>
      </c>
      <c r="N9" s="35">
        <v>57.825375000000001</v>
      </c>
      <c r="O9" s="35">
        <v>58.901192000000002</v>
      </c>
      <c r="P9" s="35">
        <v>59.080761000000003</v>
      </c>
      <c r="Q9" s="35">
        <v>58.609496999999998</v>
      </c>
      <c r="R9" s="35">
        <v>58.155430000000003</v>
      </c>
      <c r="S9" s="35">
        <v>57.776325</v>
      </c>
      <c r="T9" s="35">
        <v>57.416530999999999</v>
      </c>
      <c r="U9" s="35">
        <v>56.15419</v>
      </c>
      <c r="V9" s="35">
        <v>55.419167000000002</v>
      </c>
      <c r="W9" s="35">
        <v>55.692962999999999</v>
      </c>
      <c r="X9" s="35">
        <v>55.483387</v>
      </c>
      <c r="Y9" s="35">
        <v>54.333674999999999</v>
      </c>
      <c r="Z9" s="35">
        <v>54.099674</v>
      </c>
      <c r="AA9" s="35">
        <v>52.213428</v>
      </c>
      <c r="AB9" s="33">
        <v>51.278956999999998</v>
      </c>
    </row>
    <row r="10" spans="1:28">
      <c r="A10" s="32" t="s">
        <v>141</v>
      </c>
      <c r="B10" s="32"/>
      <c r="C10" s="35">
        <v>80.256423999999996</v>
      </c>
      <c r="D10" s="35">
        <v>79.088104000000001</v>
      </c>
      <c r="E10" s="35"/>
      <c r="F10" s="35">
        <v>77.137032000000005</v>
      </c>
      <c r="G10" s="35">
        <v>77.704993999999999</v>
      </c>
      <c r="H10" s="35"/>
      <c r="I10" s="35">
        <v>77.164672999999993</v>
      </c>
      <c r="J10" s="35">
        <v>77.199828999999994</v>
      </c>
      <c r="K10" s="35">
        <v>77.423912000000001</v>
      </c>
      <c r="L10" s="35">
        <v>77.981285</v>
      </c>
      <c r="M10" s="35">
        <v>79.140831000000006</v>
      </c>
      <c r="N10" s="35">
        <v>79.136382999999995</v>
      </c>
      <c r="O10" s="35">
        <v>78.882064999999997</v>
      </c>
      <c r="P10" s="35">
        <v>78.382628999999994</v>
      </c>
      <c r="Q10" s="35">
        <v>78.458931000000007</v>
      </c>
      <c r="R10" s="35">
        <v>78.464729000000005</v>
      </c>
      <c r="S10" s="35">
        <v>78.667496</v>
      </c>
      <c r="T10" s="35">
        <v>79.223327999999995</v>
      </c>
      <c r="U10" s="35">
        <v>78.321228000000005</v>
      </c>
      <c r="V10" s="35">
        <v>78.171158000000005</v>
      </c>
      <c r="W10" s="35">
        <v>77.935462999999999</v>
      </c>
      <c r="X10" s="35">
        <v>78.143135000000001</v>
      </c>
      <c r="Y10" s="35">
        <v>78.074584999999999</v>
      </c>
      <c r="Z10" s="35">
        <v>77.560981999999996</v>
      </c>
      <c r="AA10" s="35">
        <v>77.538300000000007</v>
      </c>
      <c r="AB10" s="33">
        <v>78.246880000000004</v>
      </c>
    </row>
    <row r="13" spans="1:28">
      <c r="A13" s="31" t="s">
        <v>165</v>
      </c>
    </row>
    <row r="14" spans="1:28">
      <c r="A14" s="39" t="s">
        <v>142</v>
      </c>
    </row>
  </sheetData>
  <hyperlinks>
    <hyperlink ref="A14" r:id="rId1" display="http://stats.oecd.org/OECDStat_Metadata/ShowMetadata.ashx?Dataset=EAG_NEAC&amp;ShowOnWeb=true&amp;Lang=en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A2" sqref="A2"/>
    </sheetView>
  </sheetViews>
  <sheetFormatPr baseColWidth="10" defaultRowHeight="15"/>
  <sheetData>
    <row r="1" spans="1:16">
      <c r="A1" t="s">
        <v>183</v>
      </c>
    </row>
    <row r="5" spans="1:16">
      <c r="K5" s="31"/>
      <c r="L5" s="31"/>
      <c r="M5" s="31"/>
      <c r="N5" s="31"/>
      <c r="O5" s="31"/>
      <c r="P5" s="31"/>
    </row>
    <row r="6" spans="1:16">
      <c r="K6" s="31"/>
      <c r="L6" s="31"/>
      <c r="M6" s="31"/>
      <c r="N6" s="31"/>
      <c r="O6" s="31"/>
      <c r="P6" s="31"/>
    </row>
    <row r="7" spans="1:16">
      <c r="K7" s="31"/>
      <c r="L7" s="31"/>
      <c r="M7" s="31"/>
      <c r="N7" s="31"/>
      <c r="O7" s="31"/>
      <c r="P7" s="3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Sommaire </vt:lpstr>
      <vt:lpstr>Graphique page 1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 </vt:lpstr>
      <vt:lpstr>G12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Léa</dc:creator>
  <cp:lastModifiedBy>GILLES Christel</cp:lastModifiedBy>
  <dcterms:created xsi:type="dcterms:W3CDTF">2018-09-07T14:53:14Z</dcterms:created>
  <dcterms:modified xsi:type="dcterms:W3CDTF">2018-11-27T15:34:41Z</dcterms:modified>
</cp:coreProperties>
</file>