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20" windowHeight="7536"/>
  </bookViews>
  <sheets>
    <sheet name="Sommaire" sheetId="33" r:id="rId1"/>
    <sheet name="Tableau 1 " sheetId="28" r:id="rId2"/>
    <sheet name=" Graphique 1 lecture" sheetId="10" r:id="rId3"/>
    <sheet name="Graphique 2 informatique " sheetId="19" r:id="rId4"/>
    <sheet name="Graphique 3 contact public" sheetId="12" r:id="rId5"/>
    <sheet name="Graphique 4 reponse demande " sheetId="5" r:id="rId6"/>
    <sheet name="Graphique 5 travail en equipe " sheetId="6" r:id="rId7"/>
    <sheet name="Graphique 6 encadrement " sheetId="18" r:id="rId8"/>
    <sheet name="Graph 7, 8, 9" sheetId="32" r:id="rId9"/>
    <sheet name="Graphique 10 normes qualité" sheetId="2" r:id="rId10"/>
    <sheet name="Graphique 11 efforts physiques " sheetId="14" r:id="rId11"/>
    <sheet name="Graphique 12 envt physique" sheetId="11" r:id="rId12"/>
    <sheet name="Graphique 13 conduite véhicule" sheetId="23" r:id="rId13"/>
    <sheet name="Graphique 14 objets petits" sheetId="15" r:id="rId14"/>
    <sheet name="Graphique 15 attention " sheetId="25" r:id="rId15"/>
    <sheet name="Graphique 16 sous pression " sheetId="3" r:id="rId16"/>
    <sheet name="Graphique 17charge emotionnelle" sheetId="7" r:id="rId17"/>
    <sheet name="Graphique 18 chang organis." sheetId="20" r:id="rId18"/>
    <sheet name="graphs 19 à 21" sheetId="31" r:id="rId19"/>
    <sheet name="graphs 22 à 27" sheetId="26" r:id="rId20"/>
    <sheet name="Graphique 28" sheetId="29" r:id="rId21"/>
    <sheet name="travail isolé" sheetId="17" r:id="rId22"/>
    <sheet name="Feuil3" sheetId="21" r:id="rId23"/>
    <sheet name="Feuil4" sheetId="22" r:id="rId24"/>
    <sheet name="Feuil7" sheetId="24" r:id="rId25"/>
  </sheets>
  <externalReferences>
    <externalReference r:id="rId26"/>
  </externalReferences>
  <definedNames>
    <definedName name="_xlnm.Print_Area" localSheetId="1">'Tableau 1 '!$B$2:$R$77</definedName>
  </definedNames>
  <calcPr calcId="145621"/>
</workbook>
</file>

<file path=xl/calcChain.xml><?xml version="1.0" encoding="utf-8"?>
<calcChain xmlns="http://schemas.openxmlformats.org/spreadsheetml/2006/main">
  <c r="B57" i="10" l="1"/>
  <c r="B58" i="19" l="1"/>
  <c r="B55" i="3" l="1"/>
  <c r="B67" i="10" l="1"/>
  <c r="P78" i="28" l="1"/>
  <c r="O78" i="28"/>
  <c r="N78" i="28"/>
  <c r="M78" i="28"/>
  <c r="L78" i="28"/>
  <c r="K78" i="28"/>
  <c r="J78" i="28"/>
  <c r="I78" i="28"/>
  <c r="H78" i="28"/>
  <c r="G78" i="28"/>
  <c r="F78" i="28"/>
  <c r="F87" i="28" s="1"/>
  <c r="E78" i="28"/>
  <c r="D78" i="28"/>
  <c r="C78" i="28"/>
  <c r="B78" i="28"/>
  <c r="B72" i="25" l="1"/>
  <c r="B35" i="25"/>
  <c r="B26" i="25"/>
  <c r="B51" i="25"/>
  <c r="B54" i="25"/>
  <c r="B17" i="25"/>
  <c r="B49" i="25"/>
  <c r="B58" i="25"/>
  <c r="B15" i="25"/>
  <c r="B71" i="25"/>
  <c r="B3" i="25"/>
  <c r="B11" i="25"/>
  <c r="B76" i="25"/>
  <c r="B55" i="25"/>
  <c r="B19" i="25"/>
  <c r="B23" i="25"/>
  <c r="B13" i="25"/>
  <c r="B25" i="25"/>
  <c r="B45" i="25"/>
  <c r="B29" i="25"/>
  <c r="B34" i="25"/>
  <c r="B59" i="25"/>
  <c r="B47" i="25"/>
  <c r="B73" i="25"/>
  <c r="B64" i="25"/>
  <c r="B69" i="25"/>
  <c r="B30" i="25"/>
  <c r="B70" i="25"/>
  <c r="B37" i="25"/>
  <c r="B4" i="25"/>
  <c r="B31" i="25"/>
  <c r="B16" i="25"/>
  <c r="B65" i="25"/>
  <c r="B42" i="25"/>
  <c r="B20" i="25"/>
  <c r="B40" i="25"/>
  <c r="B9" i="25"/>
  <c r="B38" i="25"/>
  <c r="B27" i="25"/>
  <c r="B5" i="25"/>
  <c r="B74" i="25"/>
  <c r="B41" i="25"/>
  <c r="B33" i="25"/>
  <c r="B22" i="25"/>
  <c r="B53" i="25"/>
  <c r="B57" i="25"/>
  <c r="B10" i="25"/>
  <c r="B66" i="25"/>
  <c r="B56" i="25"/>
  <c r="B67" i="25"/>
  <c r="B48" i="25"/>
  <c r="B24" i="25"/>
  <c r="B32" i="25"/>
  <c r="B12" i="25"/>
  <c r="B21" i="25"/>
  <c r="B62" i="25"/>
  <c r="B46" i="25"/>
  <c r="B44" i="25"/>
  <c r="B61" i="25"/>
  <c r="B39" i="25"/>
  <c r="B75" i="25"/>
  <c r="B43" i="25"/>
  <c r="B8" i="25"/>
  <c r="B63" i="25"/>
  <c r="B14" i="25"/>
  <c r="B68" i="25"/>
  <c r="B6" i="25"/>
  <c r="B7" i="25"/>
  <c r="B18" i="25"/>
  <c r="B78" i="25"/>
  <c r="B52" i="25"/>
  <c r="B28" i="25"/>
  <c r="B60" i="25"/>
  <c r="B50" i="25"/>
  <c r="B36" i="25"/>
  <c r="V3" i="25"/>
  <c r="V4" i="25" s="1"/>
  <c r="V5" i="25" s="1"/>
  <c r="V6" i="25" s="1"/>
  <c r="V7" i="25" s="1"/>
  <c r="V8" i="25" s="1"/>
  <c r="V9" i="25" s="1"/>
  <c r="V10" i="25" s="1"/>
  <c r="V11" i="25" s="1"/>
  <c r="V12" i="25" s="1"/>
  <c r="V13" i="25" s="1"/>
  <c r="V14" i="25" s="1"/>
  <c r="V15" i="25" s="1"/>
  <c r="V16" i="25" s="1"/>
  <c r="V17" i="25" s="1"/>
  <c r="V18" i="25" s="1"/>
  <c r="V19" i="25" s="1"/>
  <c r="V20" i="25" s="1"/>
  <c r="V21" i="25" s="1"/>
  <c r="V22" i="25" s="1"/>
  <c r="V23" i="25" s="1"/>
  <c r="B77" i="25"/>
  <c r="B14" i="23"/>
  <c r="B20" i="23"/>
  <c r="B74" i="23"/>
  <c r="B47" i="23"/>
  <c r="B39" i="23"/>
  <c r="B11" i="23"/>
  <c r="B13" i="23"/>
  <c r="B23" i="23"/>
  <c r="B37" i="23"/>
  <c r="B5" i="23"/>
  <c r="B54" i="23"/>
  <c r="B42" i="23"/>
  <c r="B17" i="23"/>
  <c r="B19" i="23"/>
  <c r="B22" i="23"/>
  <c r="B69" i="23"/>
  <c r="B9" i="23"/>
  <c r="B57" i="23"/>
  <c r="B38" i="23"/>
  <c r="B62" i="23"/>
  <c r="B65" i="23"/>
  <c r="B36" i="23"/>
  <c r="B18" i="23"/>
  <c r="B63" i="23"/>
  <c r="B29" i="23"/>
  <c r="B34" i="23"/>
  <c r="B70" i="23"/>
  <c r="B64" i="23"/>
  <c r="B41" i="23"/>
  <c r="B8" i="23"/>
  <c r="B46" i="23"/>
  <c r="B32" i="23"/>
  <c r="B71" i="23"/>
  <c r="B78" i="23"/>
  <c r="B35" i="23"/>
  <c r="B52" i="23"/>
  <c r="B21" i="23"/>
  <c r="B56" i="23"/>
  <c r="B28" i="23"/>
  <c r="B60" i="23"/>
  <c r="B58" i="23"/>
  <c r="B4" i="23"/>
  <c r="B75" i="23"/>
  <c r="B6" i="23"/>
  <c r="B67" i="23"/>
  <c r="B44" i="23"/>
  <c r="B40" i="23"/>
  <c r="B24" i="23"/>
  <c r="B7" i="23"/>
  <c r="B72" i="23"/>
  <c r="B68" i="23"/>
  <c r="B25" i="23"/>
  <c r="B45" i="23"/>
  <c r="B51" i="23"/>
  <c r="B49" i="23"/>
  <c r="B16" i="23"/>
  <c r="B76" i="23"/>
  <c r="B33" i="23"/>
  <c r="B77" i="23"/>
  <c r="B48" i="23"/>
  <c r="B50" i="23"/>
  <c r="B43" i="23"/>
  <c r="B31" i="23"/>
  <c r="B30" i="23"/>
  <c r="B66" i="23"/>
  <c r="B27" i="23"/>
  <c r="B73" i="23"/>
  <c r="B53" i="23"/>
  <c r="B59" i="23"/>
  <c r="B26" i="23"/>
  <c r="B55" i="23"/>
  <c r="B12" i="23"/>
  <c r="B15" i="23"/>
  <c r="B61" i="23"/>
  <c r="B3" i="23"/>
  <c r="V3" i="23"/>
  <c r="V4" i="23" s="1"/>
  <c r="V5" i="23" s="1"/>
  <c r="V6" i="23" s="1"/>
  <c r="V7" i="23" s="1"/>
  <c r="V8" i="23" s="1"/>
  <c r="V9" i="23" s="1"/>
  <c r="V10" i="23" s="1"/>
  <c r="V11" i="23" s="1"/>
  <c r="V12" i="23" s="1"/>
  <c r="V13" i="23" s="1"/>
  <c r="V14" i="23" s="1"/>
  <c r="V15" i="23" s="1"/>
  <c r="V16" i="23" s="1"/>
  <c r="V17" i="23" s="1"/>
  <c r="V18" i="23" s="1"/>
  <c r="V19" i="23" s="1"/>
  <c r="V20" i="23" s="1"/>
  <c r="V21" i="23" s="1"/>
  <c r="V22" i="23" s="1"/>
  <c r="V23" i="23" s="1"/>
  <c r="B10" i="23"/>
  <c r="B3" i="19" l="1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V3" i="19"/>
  <c r="V4" i="19" s="1"/>
  <c r="V5" i="19" s="1"/>
  <c r="V6" i="19" s="1"/>
  <c r="V7" i="19" s="1"/>
  <c r="V8" i="19" s="1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B78" i="19"/>
  <c r="B73" i="10" l="1"/>
  <c r="B81" i="20" l="1"/>
  <c r="B3" i="20"/>
  <c r="B10" i="20"/>
  <c r="B17" i="20"/>
  <c r="B33" i="20"/>
  <c r="B14" i="20"/>
  <c r="B32" i="20"/>
  <c r="B15" i="20"/>
  <c r="B52" i="20"/>
  <c r="B11" i="20"/>
  <c r="B36" i="20"/>
  <c r="B47" i="20"/>
  <c r="B7" i="20"/>
  <c r="B8" i="20"/>
  <c r="B4" i="20"/>
  <c r="B57" i="20"/>
  <c r="B53" i="20"/>
  <c r="B23" i="20"/>
  <c r="B24" i="20"/>
  <c r="B76" i="20"/>
  <c r="B41" i="20"/>
  <c r="B46" i="20"/>
  <c r="B13" i="20"/>
  <c r="B59" i="20"/>
  <c r="B38" i="20"/>
  <c r="B19" i="20"/>
  <c r="B25" i="20"/>
  <c r="B42" i="20"/>
  <c r="B9" i="20"/>
  <c r="B75" i="20"/>
  <c r="B35" i="20"/>
  <c r="B69" i="20"/>
  <c r="B40" i="20"/>
  <c r="B30" i="20"/>
  <c r="B45" i="20"/>
  <c r="B70" i="20"/>
  <c r="B39" i="20"/>
  <c r="B51" i="20"/>
  <c r="B29" i="20"/>
  <c r="B18" i="20"/>
  <c r="B16" i="20"/>
  <c r="B67" i="20"/>
  <c r="B77" i="20"/>
  <c r="B5" i="20"/>
  <c r="B34" i="20"/>
  <c r="B74" i="20"/>
  <c r="B22" i="20"/>
  <c r="B26" i="20"/>
  <c r="B37" i="20"/>
  <c r="B12" i="20"/>
  <c r="B6" i="20"/>
  <c r="B55" i="20"/>
  <c r="B68" i="20"/>
  <c r="B71" i="20"/>
  <c r="B27" i="20"/>
  <c r="B65" i="20"/>
  <c r="B62" i="20"/>
  <c r="B58" i="20"/>
  <c r="B78" i="20"/>
  <c r="B64" i="20"/>
  <c r="B43" i="20"/>
  <c r="B63" i="20"/>
  <c r="B49" i="20"/>
  <c r="B31" i="20"/>
  <c r="B66" i="20"/>
  <c r="B56" i="20"/>
  <c r="B73" i="20"/>
  <c r="B50" i="20"/>
  <c r="B61" i="20"/>
  <c r="B54" i="20"/>
  <c r="B44" i="20"/>
  <c r="B48" i="20"/>
  <c r="B60" i="20"/>
  <c r="B72" i="20"/>
  <c r="B21" i="20"/>
  <c r="B20" i="20"/>
  <c r="V3" i="20"/>
  <c r="V4" i="20" s="1"/>
  <c r="V5" i="20" s="1"/>
  <c r="V6" i="20" s="1"/>
  <c r="V7" i="20" s="1"/>
  <c r="V8" i="20" s="1"/>
  <c r="V9" i="20" s="1"/>
  <c r="V10" i="20" s="1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V22" i="20" s="1"/>
  <c r="V23" i="20" s="1"/>
  <c r="B28" i="20"/>
  <c r="B4" i="18"/>
  <c r="B3" i="18"/>
  <c r="B5" i="18"/>
  <c r="B9" i="18"/>
  <c r="B19" i="18"/>
  <c r="B28" i="18"/>
  <c r="B40" i="18"/>
  <c r="B22" i="18"/>
  <c r="B39" i="18"/>
  <c r="B31" i="18"/>
  <c r="B25" i="18"/>
  <c r="B29" i="18"/>
  <c r="B34" i="18"/>
  <c r="B6" i="18"/>
  <c r="B37" i="18"/>
  <c r="B13" i="18"/>
  <c r="B38" i="18"/>
  <c r="B46" i="18"/>
  <c r="B62" i="18"/>
  <c r="B23" i="18"/>
  <c r="B44" i="18"/>
  <c r="B27" i="18"/>
  <c r="B55" i="18"/>
  <c r="B36" i="18"/>
  <c r="B18" i="18"/>
  <c r="B41" i="18"/>
  <c r="B66" i="18"/>
  <c r="B7" i="18"/>
  <c r="B74" i="18"/>
  <c r="B47" i="18"/>
  <c r="B59" i="18"/>
  <c r="B14" i="18"/>
  <c r="B72" i="18"/>
  <c r="B50" i="18"/>
  <c r="B69" i="18"/>
  <c r="B60" i="18"/>
  <c r="B35" i="18"/>
  <c r="B51" i="18"/>
  <c r="B43" i="18"/>
  <c r="B71" i="18"/>
  <c r="B20" i="18"/>
  <c r="B70" i="18"/>
  <c r="B26" i="18"/>
  <c r="B58" i="18"/>
  <c r="B24" i="18"/>
  <c r="B21" i="18"/>
  <c r="B65" i="18"/>
  <c r="B68" i="18"/>
  <c r="B61" i="18"/>
  <c r="B73" i="18"/>
  <c r="B12" i="18"/>
  <c r="B67" i="18"/>
  <c r="B76" i="18"/>
  <c r="B8" i="18"/>
  <c r="B10" i="18"/>
  <c r="B16" i="18"/>
  <c r="B15" i="18"/>
  <c r="B53" i="18"/>
  <c r="B56" i="18"/>
  <c r="B33" i="18"/>
  <c r="B42" i="18"/>
  <c r="B75" i="18"/>
  <c r="B77" i="18"/>
  <c r="B54" i="18"/>
  <c r="B52" i="18"/>
  <c r="B63" i="18"/>
  <c r="B30" i="18"/>
  <c r="B32" i="18"/>
  <c r="B45" i="18"/>
  <c r="B48" i="18"/>
  <c r="B57" i="18"/>
  <c r="B17" i="18"/>
  <c r="B11" i="18"/>
  <c r="B78" i="18"/>
  <c r="B64" i="18"/>
  <c r="V3" i="18"/>
  <c r="V4" i="18" s="1"/>
  <c r="V5" i="18" s="1"/>
  <c r="V6" i="18" s="1"/>
  <c r="V7" i="18" s="1"/>
  <c r="V8" i="18" s="1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B49" i="18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V3" i="17"/>
  <c r="V4" i="17" s="1"/>
  <c r="V5" i="17" s="1"/>
  <c r="V6" i="17" s="1"/>
  <c r="V7" i="17" s="1"/>
  <c r="V8" i="17" s="1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B3" i="17"/>
  <c r="B3" i="15" l="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V3" i="15"/>
  <c r="V4" i="15" s="1"/>
  <c r="V5" i="15" s="1"/>
  <c r="V6" i="15" s="1"/>
  <c r="V7" i="15" s="1"/>
  <c r="V8" i="15" s="1"/>
  <c r="V9" i="15" s="1"/>
  <c r="V10" i="15" s="1"/>
  <c r="V11" i="15" s="1"/>
  <c r="V12" i="15" s="1"/>
  <c r="V13" i="15" s="1"/>
  <c r="V14" i="15" s="1"/>
  <c r="V15" i="15" s="1"/>
  <c r="V16" i="15" s="1"/>
  <c r="V17" i="15" s="1"/>
  <c r="V18" i="15" s="1"/>
  <c r="V19" i="15" s="1"/>
  <c r="V20" i="15" s="1"/>
  <c r="V21" i="15" s="1"/>
  <c r="V22" i="15" s="1"/>
  <c r="V23" i="15" s="1"/>
  <c r="B78" i="15"/>
  <c r="B7" i="14"/>
  <c r="B9" i="14"/>
  <c r="B25" i="14"/>
  <c r="B38" i="14"/>
  <c r="B3" i="14"/>
  <c r="B8" i="14"/>
  <c r="B49" i="14"/>
  <c r="B30" i="14"/>
  <c r="B11" i="14"/>
  <c r="B57" i="14"/>
  <c r="B54" i="14"/>
  <c r="B5" i="14"/>
  <c r="B6" i="14"/>
  <c r="B13" i="14"/>
  <c r="B58" i="14"/>
  <c r="B17" i="14"/>
  <c r="B66" i="14"/>
  <c r="B19" i="14"/>
  <c r="B39" i="14"/>
  <c r="B16" i="14"/>
  <c r="B14" i="14"/>
  <c r="B35" i="14"/>
  <c r="B22" i="14"/>
  <c r="B77" i="14"/>
  <c r="B29" i="14"/>
  <c r="B43" i="14"/>
  <c r="B24" i="14"/>
  <c r="B23" i="14"/>
  <c r="B26" i="14"/>
  <c r="B51" i="14"/>
  <c r="B18" i="14"/>
  <c r="B4" i="14"/>
  <c r="B21" i="14"/>
  <c r="B33" i="14"/>
  <c r="B44" i="14"/>
  <c r="B72" i="14"/>
  <c r="B31" i="14"/>
  <c r="B12" i="14"/>
  <c r="B73" i="14"/>
  <c r="B76" i="14"/>
  <c r="B68" i="14"/>
  <c r="B45" i="14"/>
  <c r="B36" i="14"/>
  <c r="B52" i="14"/>
  <c r="B10" i="14"/>
  <c r="B41" i="14"/>
  <c r="B27" i="14"/>
  <c r="B65" i="14"/>
  <c r="B69" i="14"/>
  <c r="B50" i="14"/>
  <c r="B78" i="14"/>
  <c r="B53" i="14"/>
  <c r="B20" i="14"/>
  <c r="B71" i="14"/>
  <c r="B15" i="14"/>
  <c r="B59" i="14"/>
  <c r="B48" i="14"/>
  <c r="B34" i="14"/>
  <c r="B47" i="14"/>
  <c r="B40" i="14"/>
  <c r="B74" i="14"/>
  <c r="B64" i="14"/>
  <c r="B42" i="14"/>
  <c r="B62" i="14"/>
  <c r="B67" i="14"/>
  <c r="B60" i="14"/>
  <c r="B75" i="14"/>
  <c r="B32" i="14"/>
  <c r="B46" i="14"/>
  <c r="B70" i="14"/>
  <c r="B28" i="14"/>
  <c r="B61" i="14"/>
  <c r="B56" i="14"/>
  <c r="B63" i="14"/>
  <c r="B55" i="14"/>
  <c r="V3" i="14"/>
  <c r="V4" i="14" s="1"/>
  <c r="V5" i="14" s="1"/>
  <c r="V6" i="14" s="1"/>
  <c r="V7" i="14" s="1"/>
  <c r="V8" i="14" s="1"/>
  <c r="V9" i="14" s="1"/>
  <c r="V10" i="14" s="1"/>
  <c r="V11" i="14" s="1"/>
  <c r="V12" i="14" s="1"/>
  <c r="V13" i="14" s="1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B37" i="14"/>
  <c r="B70" i="12" l="1"/>
  <c r="B19" i="12"/>
  <c r="B29" i="12"/>
  <c r="B54" i="12"/>
  <c r="B30" i="12"/>
  <c r="B57" i="12"/>
  <c r="B40" i="12"/>
  <c r="B56" i="12"/>
  <c r="B44" i="12"/>
  <c r="B38" i="12"/>
  <c r="B65" i="12"/>
  <c r="B36" i="12"/>
  <c r="B27" i="12"/>
  <c r="B62" i="12"/>
  <c r="B37" i="12"/>
  <c r="B35" i="12"/>
  <c r="B78" i="12"/>
  <c r="B15" i="12"/>
  <c r="B34" i="12"/>
  <c r="B58" i="12"/>
  <c r="B64" i="12"/>
  <c r="B47" i="12"/>
  <c r="B73" i="12"/>
  <c r="B8" i="12"/>
  <c r="B76" i="12"/>
  <c r="B23" i="12"/>
  <c r="B67" i="12"/>
  <c r="B72" i="12"/>
  <c r="B51" i="12"/>
  <c r="B63" i="12"/>
  <c r="B71" i="12"/>
  <c r="B46" i="12"/>
  <c r="B33" i="12"/>
  <c r="B69" i="12"/>
  <c r="B75" i="12"/>
  <c r="B77" i="12"/>
  <c r="B55" i="12"/>
  <c r="B74" i="12"/>
  <c r="B66" i="12"/>
  <c r="B39" i="12"/>
  <c r="B31" i="12"/>
  <c r="B59" i="12"/>
  <c r="B21" i="12"/>
  <c r="B42" i="12"/>
  <c r="B18" i="12"/>
  <c r="B52" i="12"/>
  <c r="B28" i="12"/>
  <c r="B53" i="12"/>
  <c r="B24" i="12"/>
  <c r="B61" i="12"/>
  <c r="B17" i="12"/>
  <c r="B68" i="12"/>
  <c r="B4" i="12"/>
  <c r="B11" i="12"/>
  <c r="B43" i="12"/>
  <c r="B3" i="12"/>
  <c r="B9" i="12"/>
  <c r="B12" i="12"/>
  <c r="B60" i="12"/>
  <c r="B50" i="12"/>
  <c r="B14" i="12"/>
  <c r="B10" i="12"/>
  <c r="B5" i="12"/>
  <c r="B48" i="12"/>
  <c r="B20" i="12"/>
  <c r="B6" i="12"/>
  <c r="B49" i="12"/>
  <c r="B32" i="12"/>
  <c r="B7" i="12"/>
  <c r="B45" i="12"/>
  <c r="B13" i="12"/>
  <c r="B22" i="12"/>
  <c r="B41" i="12"/>
  <c r="B26" i="12"/>
  <c r="B16" i="12"/>
  <c r="V3" i="12"/>
  <c r="V4" i="12" s="1"/>
  <c r="V5" i="12" s="1"/>
  <c r="V6" i="12" s="1"/>
  <c r="V7" i="12" s="1"/>
  <c r="V8" i="12" s="1"/>
  <c r="V9" i="12" s="1"/>
  <c r="V10" i="12" s="1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B25" i="12"/>
  <c r="B21" i="11"/>
  <c r="B3" i="11"/>
  <c r="B76" i="11"/>
  <c r="B73" i="11"/>
  <c r="B41" i="11"/>
  <c r="B49" i="11"/>
  <c r="B56" i="11"/>
  <c r="B74" i="11"/>
  <c r="B70" i="11"/>
  <c r="B48" i="11"/>
  <c r="B75" i="11"/>
  <c r="B26" i="11"/>
  <c r="B78" i="11"/>
  <c r="B36" i="11"/>
  <c r="B57" i="11"/>
  <c r="B19" i="11"/>
  <c r="B65" i="11"/>
  <c r="B59" i="11"/>
  <c r="B72" i="11"/>
  <c r="B68" i="11"/>
  <c r="B54" i="11"/>
  <c r="B52" i="11"/>
  <c r="B61" i="11"/>
  <c r="B77" i="11"/>
  <c r="B71" i="11"/>
  <c r="B40" i="11"/>
  <c r="B55" i="11"/>
  <c r="B69" i="11"/>
  <c r="B67" i="11"/>
  <c r="B34" i="11"/>
  <c r="B60" i="11"/>
  <c r="B64" i="11"/>
  <c r="B38" i="11"/>
  <c r="B63" i="11"/>
  <c r="B46" i="11"/>
  <c r="B33" i="11"/>
  <c r="B62" i="11"/>
  <c r="B58" i="11"/>
  <c r="B16" i="11"/>
  <c r="B43" i="11"/>
  <c r="B66" i="11"/>
  <c r="B32" i="11"/>
  <c r="B31" i="11"/>
  <c r="B50" i="11"/>
  <c r="B23" i="11"/>
  <c r="B25" i="11"/>
  <c r="B51" i="11"/>
  <c r="B39" i="11"/>
  <c r="B29" i="11"/>
  <c r="B47" i="11"/>
  <c r="B28" i="11"/>
  <c r="B37" i="11"/>
  <c r="B45" i="11"/>
  <c r="B6" i="11"/>
  <c r="B44" i="11"/>
  <c r="B53" i="11"/>
  <c r="B13" i="11"/>
  <c r="B11" i="11"/>
  <c r="B4" i="11"/>
  <c r="B18" i="11"/>
  <c r="B9" i="11"/>
  <c r="B8" i="11"/>
  <c r="B17" i="11"/>
  <c r="B42" i="11"/>
  <c r="B7" i="11"/>
  <c r="B15" i="11"/>
  <c r="B10" i="11"/>
  <c r="B30" i="11"/>
  <c r="B24" i="11"/>
  <c r="B35" i="11"/>
  <c r="B22" i="11"/>
  <c r="B27" i="11"/>
  <c r="B12" i="11"/>
  <c r="B5" i="11"/>
  <c r="B14" i="11"/>
  <c r="V3" i="11"/>
  <c r="V4" i="11" s="1"/>
  <c r="V5" i="11" s="1"/>
  <c r="V6" i="11" s="1"/>
  <c r="V7" i="11" s="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B20" i="11"/>
  <c r="B3" i="10"/>
  <c r="B15" i="10"/>
  <c r="B27" i="10"/>
  <c r="B11" i="10"/>
  <c r="B8" i="10"/>
  <c r="B21" i="10"/>
  <c r="B7" i="10"/>
  <c r="B10" i="10"/>
  <c r="B13" i="10"/>
  <c r="B5" i="10"/>
  <c r="B4" i="10"/>
  <c r="B26" i="10"/>
  <c r="B12" i="10"/>
  <c r="B6" i="10"/>
  <c r="B19" i="10"/>
  <c r="B22" i="10"/>
  <c r="B14" i="10"/>
  <c r="B17" i="10"/>
  <c r="B25" i="10"/>
  <c r="B18" i="10"/>
  <c r="B9" i="10"/>
  <c r="B40" i="10"/>
  <c r="B34" i="10"/>
  <c r="B29" i="10"/>
  <c r="B20" i="10"/>
  <c r="B35" i="10"/>
  <c r="B30" i="10"/>
  <c r="B24" i="10"/>
  <c r="B31" i="10"/>
  <c r="B16" i="10"/>
  <c r="B33" i="10"/>
  <c r="B38" i="10"/>
  <c r="B36" i="10"/>
  <c r="B23" i="10"/>
  <c r="B54" i="10"/>
  <c r="B70" i="10"/>
  <c r="B39" i="10"/>
  <c r="B48" i="10"/>
  <c r="B28" i="10"/>
  <c r="B43" i="10"/>
  <c r="B58" i="10"/>
  <c r="B37" i="10"/>
  <c r="B74" i="10"/>
  <c r="B49" i="10"/>
  <c r="B47" i="10"/>
  <c r="B55" i="10"/>
  <c r="B46" i="10"/>
  <c r="B44" i="10"/>
  <c r="B42" i="10"/>
  <c r="B41" i="10"/>
  <c r="B51" i="10"/>
  <c r="B59" i="10"/>
  <c r="B52" i="10"/>
  <c r="B32" i="10"/>
  <c r="B66" i="10"/>
  <c r="B50" i="10"/>
  <c r="B45" i="10"/>
  <c r="B77" i="10"/>
  <c r="B64" i="10"/>
  <c r="B60" i="10"/>
  <c r="B71" i="10"/>
  <c r="B56" i="10"/>
  <c r="B65" i="10"/>
  <c r="B78" i="10"/>
  <c r="B62" i="10"/>
  <c r="B68" i="10"/>
  <c r="B69" i="10"/>
  <c r="B63" i="10"/>
  <c r="B75" i="10"/>
  <c r="B76" i="10"/>
  <c r="B53" i="10"/>
  <c r="B72" i="10"/>
  <c r="V3" i="10"/>
  <c r="V4" i="10" s="1"/>
  <c r="V5" i="10" s="1"/>
  <c r="V6" i="10" s="1"/>
  <c r="V7" i="10" s="1"/>
  <c r="V8" i="10" s="1"/>
  <c r="V9" i="10" s="1"/>
  <c r="V10" i="10" s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B61" i="10"/>
  <c r="B3" i="7"/>
  <c r="B24" i="7"/>
  <c r="B54" i="7"/>
  <c r="B39" i="7"/>
  <c r="B73" i="7"/>
  <c r="B65" i="7"/>
  <c r="B27" i="7"/>
  <c r="B22" i="7"/>
  <c r="B48" i="7"/>
  <c r="B18" i="7"/>
  <c r="B59" i="7"/>
  <c r="B66" i="7"/>
  <c r="B50" i="7"/>
  <c r="B45" i="7"/>
  <c r="B40" i="7"/>
  <c r="B6" i="7"/>
  <c r="B23" i="7"/>
  <c r="B12" i="7"/>
  <c r="B34" i="7"/>
  <c r="B56" i="7"/>
  <c r="B68" i="7"/>
  <c r="B16" i="7"/>
  <c r="B26" i="7"/>
  <c r="B29" i="7"/>
  <c r="B53" i="7"/>
  <c r="B36" i="7"/>
  <c r="B60" i="7"/>
  <c r="B15" i="7"/>
  <c r="B31" i="7"/>
  <c r="B4" i="7"/>
  <c r="B41" i="7"/>
  <c r="B55" i="7"/>
  <c r="B44" i="7"/>
  <c r="B21" i="7"/>
  <c r="B19" i="7"/>
  <c r="B25" i="7"/>
  <c r="B46" i="7"/>
  <c r="B38" i="7"/>
  <c r="B49" i="7"/>
  <c r="B71" i="7"/>
  <c r="B17" i="7"/>
  <c r="B11" i="7"/>
  <c r="B67" i="7"/>
  <c r="B33" i="7"/>
  <c r="B37" i="7"/>
  <c r="B63" i="7"/>
  <c r="B51" i="7"/>
  <c r="B7" i="7"/>
  <c r="B47" i="7"/>
  <c r="B52" i="7"/>
  <c r="B9" i="7"/>
  <c r="B13" i="7"/>
  <c r="B10" i="7"/>
  <c r="B35" i="7"/>
  <c r="B28" i="7"/>
  <c r="B30" i="7"/>
  <c r="B58" i="7"/>
  <c r="B32" i="7"/>
  <c r="B69" i="7"/>
  <c r="B61" i="7"/>
  <c r="B77" i="7"/>
  <c r="B20" i="7"/>
  <c r="B76" i="7"/>
  <c r="B8" i="7"/>
  <c r="B72" i="7"/>
  <c r="B5" i="7"/>
  <c r="B43" i="7"/>
  <c r="B78" i="7"/>
  <c r="B75" i="7"/>
  <c r="B14" i="7"/>
  <c r="B70" i="7"/>
  <c r="B74" i="7"/>
  <c r="V3" i="7"/>
  <c r="V4" i="7" s="1"/>
  <c r="V5" i="7" s="1"/>
  <c r="V6" i="7" s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B42" i="7"/>
  <c r="B3" i="6"/>
  <c r="B34" i="6"/>
  <c r="B69" i="6"/>
  <c r="B75" i="6"/>
  <c r="B24" i="6"/>
  <c r="B18" i="6"/>
  <c r="B30" i="6"/>
  <c r="B60" i="6"/>
  <c r="B57" i="6"/>
  <c r="B12" i="6"/>
  <c r="B53" i="6"/>
  <c r="B78" i="6"/>
  <c r="B32" i="6"/>
  <c r="B71" i="6"/>
  <c r="B21" i="6"/>
  <c r="B39" i="6"/>
  <c r="B26" i="6"/>
  <c r="B20" i="6"/>
  <c r="B56" i="6"/>
  <c r="B7" i="6"/>
  <c r="B67" i="6"/>
  <c r="B4" i="6"/>
  <c r="B70" i="6"/>
  <c r="B5" i="6"/>
  <c r="B58" i="6"/>
  <c r="B40" i="6"/>
  <c r="B49" i="6"/>
  <c r="B41" i="6"/>
  <c r="B8" i="6"/>
  <c r="B28" i="6"/>
  <c r="B47" i="6"/>
  <c r="B36" i="6"/>
  <c r="B42" i="6"/>
  <c r="B33" i="6"/>
  <c r="B61" i="6"/>
  <c r="B38" i="6"/>
  <c r="B50" i="6"/>
  <c r="B6" i="6"/>
  <c r="B14" i="6"/>
  <c r="B54" i="6"/>
  <c r="B19" i="6"/>
  <c r="B52" i="6"/>
  <c r="B17" i="6"/>
  <c r="B74" i="6"/>
  <c r="B29" i="6"/>
  <c r="B35" i="6"/>
  <c r="B27" i="6"/>
  <c r="B63" i="6"/>
  <c r="B77" i="6"/>
  <c r="B51" i="6"/>
  <c r="B68" i="6"/>
  <c r="B46" i="6"/>
  <c r="B73" i="6"/>
  <c r="B59" i="6"/>
  <c r="B64" i="6"/>
  <c r="B25" i="6"/>
  <c r="B65" i="6"/>
  <c r="B45" i="6"/>
  <c r="B9" i="6"/>
  <c r="B16" i="6"/>
  <c r="B66" i="6"/>
  <c r="B22" i="6"/>
  <c r="B55" i="6"/>
  <c r="B11" i="6"/>
  <c r="B10" i="6"/>
  <c r="B15" i="6"/>
  <c r="B44" i="6"/>
  <c r="B31" i="6"/>
  <c r="B13" i="6"/>
  <c r="B62" i="6"/>
  <c r="B43" i="6"/>
  <c r="B37" i="6"/>
  <c r="B72" i="6"/>
  <c r="B48" i="6"/>
  <c r="B76" i="6"/>
  <c r="V3" i="6"/>
  <c r="V4" i="6" s="1"/>
  <c r="V5" i="6" s="1"/>
  <c r="V6" i="6" s="1"/>
  <c r="V7" i="6" s="1"/>
  <c r="V8" i="6" s="1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B23" i="6"/>
  <c r="B3" i="5"/>
  <c r="B5" i="5"/>
  <c r="B41" i="5"/>
  <c r="B27" i="5"/>
  <c r="B4" i="5"/>
  <c r="B16" i="5"/>
  <c r="B17" i="5"/>
  <c r="B20" i="5"/>
  <c r="B28" i="5"/>
  <c r="B14" i="5"/>
  <c r="B19" i="5"/>
  <c r="B6" i="5"/>
  <c r="B7" i="5"/>
  <c r="B40" i="5"/>
  <c r="B24" i="5"/>
  <c r="B37" i="5"/>
  <c r="B23" i="5"/>
  <c r="B32" i="5"/>
  <c r="B31" i="5"/>
  <c r="B26" i="5"/>
  <c r="B35" i="5"/>
  <c r="B66" i="5"/>
  <c r="B43" i="5"/>
  <c r="B49" i="5"/>
  <c r="B36" i="5"/>
  <c r="B69" i="5"/>
  <c r="B62" i="5"/>
  <c r="B67" i="5"/>
  <c r="B64" i="5"/>
  <c r="B8" i="5"/>
  <c r="B10" i="5"/>
  <c r="B9" i="5"/>
  <c r="B25" i="5"/>
  <c r="B61" i="5"/>
  <c r="B52" i="5"/>
  <c r="B12" i="5"/>
  <c r="B18" i="5"/>
  <c r="B21" i="5"/>
  <c r="B54" i="5"/>
  <c r="B68" i="5"/>
  <c r="B34" i="5"/>
  <c r="B39" i="5"/>
  <c r="B33" i="5"/>
  <c r="B29" i="5"/>
  <c r="B15" i="5"/>
  <c r="B30" i="5"/>
  <c r="B13" i="5"/>
  <c r="B11" i="5"/>
  <c r="B47" i="5"/>
  <c r="B42" i="5"/>
  <c r="B59" i="5"/>
  <c r="B70" i="5"/>
  <c r="B58" i="5"/>
  <c r="B45" i="5"/>
  <c r="B56" i="5"/>
  <c r="B44" i="5"/>
  <c r="B73" i="5"/>
  <c r="B78" i="5"/>
  <c r="B48" i="5"/>
  <c r="B38" i="5"/>
  <c r="B72" i="5"/>
  <c r="B76" i="5"/>
  <c r="B51" i="5"/>
  <c r="B63" i="5"/>
  <c r="B60" i="5"/>
  <c r="B57" i="5"/>
  <c r="B77" i="5"/>
  <c r="B74" i="5"/>
  <c r="B71" i="5"/>
  <c r="B65" i="5"/>
  <c r="B53" i="5"/>
  <c r="B75" i="5"/>
  <c r="B22" i="5"/>
  <c r="B50" i="5"/>
  <c r="B46" i="5"/>
  <c r="V3" i="5"/>
  <c r="V4" i="5" s="1"/>
  <c r="V5" i="5" s="1"/>
  <c r="V6" i="5" s="1"/>
  <c r="V7" i="5" s="1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B55" i="5"/>
  <c r="V4" i="2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5" i="3"/>
  <c r="V6" i="3" s="1"/>
  <c r="V7" i="3" s="1"/>
  <c r="V8" i="3" s="1"/>
  <c r="V9" i="3" s="1"/>
  <c r="V10" i="3" s="1"/>
  <c r="V11" i="3" s="1"/>
  <c r="V12" i="3" s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4" i="3"/>
  <c r="V3" i="3"/>
  <c r="B3" i="3"/>
  <c r="B75" i="3"/>
  <c r="B20" i="3"/>
  <c r="B62" i="3"/>
  <c r="B22" i="3"/>
  <c r="B56" i="3"/>
  <c r="B30" i="3"/>
  <c r="B29" i="3"/>
  <c r="B59" i="3"/>
  <c r="B26" i="3"/>
  <c r="B57" i="3"/>
  <c r="B4" i="3"/>
  <c r="B17" i="3"/>
  <c r="B34" i="3"/>
  <c r="B31" i="3"/>
  <c r="B35" i="3"/>
  <c r="B71" i="3"/>
  <c r="B21" i="3"/>
  <c r="B61" i="3"/>
  <c r="B74" i="3"/>
  <c r="B7" i="3"/>
  <c r="B52" i="3"/>
  <c r="B70" i="3"/>
  <c r="B42" i="3"/>
  <c r="B51" i="3"/>
  <c r="B25" i="3"/>
  <c r="B24" i="3"/>
  <c r="B54" i="3"/>
  <c r="B66" i="3"/>
  <c r="B32" i="3"/>
  <c r="B6" i="3"/>
  <c r="B49" i="3"/>
  <c r="B41" i="3"/>
  <c r="B63" i="3"/>
  <c r="B43" i="3"/>
  <c r="B8" i="3"/>
  <c r="B46" i="3"/>
  <c r="B5" i="3"/>
  <c r="B65" i="3"/>
  <c r="B14" i="3"/>
  <c r="B60" i="3"/>
  <c r="B9" i="3"/>
  <c r="B36" i="3"/>
  <c r="B45" i="3"/>
  <c r="B48" i="3"/>
  <c r="B72" i="3"/>
  <c r="B16" i="3"/>
  <c r="B53" i="3"/>
  <c r="B11" i="3"/>
  <c r="B10" i="3"/>
  <c r="B67" i="3"/>
  <c r="B69" i="3"/>
  <c r="B37" i="3"/>
  <c r="B50" i="3"/>
  <c r="B76" i="3"/>
  <c r="B13" i="3"/>
  <c r="B64" i="3"/>
  <c r="B68" i="3"/>
  <c r="B12" i="3"/>
  <c r="B58" i="3"/>
  <c r="B39" i="3"/>
  <c r="B27" i="3"/>
  <c r="B73" i="3"/>
  <c r="B77" i="3"/>
  <c r="B28" i="3"/>
  <c r="B19" i="3"/>
  <c r="B33" i="3"/>
  <c r="B38" i="3"/>
  <c r="B44" i="3"/>
  <c r="B23" i="3"/>
  <c r="B18" i="3"/>
  <c r="B40" i="3"/>
  <c r="B15" i="3"/>
  <c r="B78" i="3"/>
  <c r="B47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</calcChain>
</file>

<file path=xl/sharedStrings.xml><?xml version="1.0" encoding="utf-8"?>
<sst xmlns="http://schemas.openxmlformats.org/spreadsheetml/2006/main" count="1795" uniqueCount="286">
  <si>
    <t>A0Z : Agriculteurs, éleveurs, sylviculteurs, bûcherons</t>
  </si>
  <si>
    <t>A1Z : Maraîchers, jardiniers, viticulteurs</t>
  </si>
  <si>
    <t>A2Z : Techniciens et cadres de l'agriculture</t>
  </si>
  <si>
    <t>B0Z : Ouvriers non qualifiés du gros œuvre du bâtiment, des travaux publics, du béton et de l'extraction</t>
  </si>
  <si>
    <t>B1Z : Ouvriers qualifiés des travaux publics, du béton et de l'extraction</t>
  </si>
  <si>
    <t>B2Z : Ouvriers qualifiés du gros œuvre du bâtiment</t>
  </si>
  <si>
    <t>B3Z : Ouvriers non qualifiés du second œuvre du bâtiment</t>
  </si>
  <si>
    <t>B4Z : Ouvriers qualifiés du second œuvre du bâtiment</t>
  </si>
  <si>
    <t>B5Z : Conducteurs d'engins du bâtiment et des travaux publics</t>
  </si>
  <si>
    <t>B6Z : Techniciens et agents de maîtrise du bâtiment et des travaux publics</t>
  </si>
  <si>
    <t>B7Z : Cadres du bâtiment et des travaux publics</t>
  </si>
  <si>
    <t>C1Z : Ouvriers qualifiés de l'électricité et de l'électronique</t>
  </si>
  <si>
    <t>C2Z : Techniciens et agents de maîtrise de l'électricité et de l'électronique</t>
  </si>
  <si>
    <t>D1Z : Ouvriers qualifiés travaillant par enlèvement de métal</t>
  </si>
  <si>
    <t>D2Z : Ouvriers qualifiés travaillant par formage de métal</t>
  </si>
  <si>
    <t>D3Z : Ouvriers non qualifiés de la mécanique</t>
  </si>
  <si>
    <t>D4Z : Ouvriers qualifiés de la mécanique</t>
  </si>
  <si>
    <t>D6Z : Techniciens et agents de maîtrise des industries mécaniques</t>
  </si>
  <si>
    <t>E0Z : Ouvriers non qualifiés des industries de process</t>
  </si>
  <si>
    <t>E1Z : Ouvriers qualifiés des industries de process</t>
  </si>
  <si>
    <t>E2Z : Techniciens et agents de maîtrise des industries de process</t>
  </si>
  <si>
    <t>F1Z : Ouvriers qualifiés du textile et du cuir</t>
  </si>
  <si>
    <t>G0A : Ouvriers qualifiés de la maintenance</t>
  </si>
  <si>
    <t>G0B : Ouvriers qualifiés de la réparation automobile</t>
  </si>
  <si>
    <t>G1Z : Techniciens et agents de maîtrise de la maintenance</t>
  </si>
  <si>
    <t>H0Z : Ingénieurs et cadres techniques de l'industrie</t>
  </si>
  <si>
    <t>J0Z : Ouvriers non qualifiés de la manutention</t>
  </si>
  <si>
    <t>J1Z : Ouvriers qualifiés de la manutention</t>
  </si>
  <si>
    <t>J3Z : Conducteurs de véhicules</t>
  </si>
  <si>
    <t>J4Z : Agents d'exploitation des transports</t>
  </si>
  <si>
    <t>J5Z : Agents administratifs et commerciaux des transports et du tourisme</t>
  </si>
  <si>
    <t>J6Z : Cadres des transports, de la logistique et navigants de l'aviation</t>
  </si>
  <si>
    <t>K0Z : Artisans et ouvriers artisanaux</t>
  </si>
  <si>
    <t>L0Z : Secrétaires</t>
  </si>
  <si>
    <t>L1Z : Employés de la comptabilité</t>
  </si>
  <si>
    <t>L2Z : Employés administratifs d'entreprise</t>
  </si>
  <si>
    <t>L3Z : Secrétaires de direction</t>
  </si>
  <si>
    <t>L4Z : Techniciens des services administratifs, comptables et financiers</t>
  </si>
  <si>
    <t>L5Z : Cadres des services administratifs, comptables et financiers</t>
  </si>
  <si>
    <t>L6Z : Dirigeants d'entreprises</t>
  </si>
  <si>
    <t>M1Z : Techniciens de l'informatique</t>
  </si>
  <si>
    <t>M2Z : Ingénieurs de l'informatique</t>
  </si>
  <si>
    <t>N0Z : Personnels d'études et de recherche</t>
  </si>
  <si>
    <t>P0Z : Employés administratifs de la fonction publique (catégorie C et assimilés)</t>
  </si>
  <si>
    <t>P1Z : Professions intermédiaires administratives de la fonction publique (catégorie B et assimilés)</t>
  </si>
  <si>
    <t>P2Z : Cadres de la fonction publique (catégorie A et assimilés)</t>
  </si>
  <si>
    <t>P4Z : Armée, police, pompiers</t>
  </si>
  <si>
    <t>Q0Z : Employés de la banque et des assurances</t>
  </si>
  <si>
    <t>Q1Z : Techniciens de la banque et des assurances</t>
  </si>
  <si>
    <t>Q2Z : Cadres de la banque et des assurances</t>
  </si>
  <si>
    <t>R0Z : Caissiers, employés de libre service</t>
  </si>
  <si>
    <t>R1Z : Vendeurs</t>
  </si>
  <si>
    <t>R2Z : Attachés commerciaux et représentants</t>
  </si>
  <si>
    <t>R3Z : Maîtrise des magasins et intermédiaires du commerce</t>
  </si>
  <si>
    <t>R4Z : Cadres commerciaux et technico-commerciaux</t>
  </si>
  <si>
    <t>S0Z : Bouchers, charcutiers, boulangers</t>
  </si>
  <si>
    <t>S1Z : Cuisiniers</t>
  </si>
  <si>
    <t>S2Z : Employés et agents de maîtrise de l'hôtellerie et de la restauration</t>
  </si>
  <si>
    <t>S3Z : Patrons et cadres d'hôtels, cafés, restaurants</t>
  </si>
  <si>
    <t>T0Z : Coiffeurs, esthéticiens</t>
  </si>
  <si>
    <t>T1Z : Employés de maison</t>
  </si>
  <si>
    <t>T2A : Aides à domicile et aides ménagères</t>
  </si>
  <si>
    <t>T2B : Assistantes maternelles</t>
  </si>
  <si>
    <t>T3Z : Agents de gardiennage et de sécurité</t>
  </si>
  <si>
    <t>T4Z : Agents d'entretien</t>
  </si>
  <si>
    <t>U0Z : Professionnels de la communication et de l'information</t>
  </si>
  <si>
    <t>U1Z : Professionnels des arts et des spectacles</t>
  </si>
  <si>
    <t>V0Z : Aides-soignants</t>
  </si>
  <si>
    <t>V1Z : Infirmiers, sages-femmes</t>
  </si>
  <si>
    <t>V2Z : Médecins et assimilés</t>
  </si>
  <si>
    <t>V3Z : Professions para-médicales</t>
  </si>
  <si>
    <t>V4Z : Professionnels de l'action sociale et de l'orientation</t>
  </si>
  <si>
    <t>V5Z : Professionnels de l'action culturelle, sportive et surveillants</t>
  </si>
  <si>
    <t>W0Z : Enseignants</t>
  </si>
  <si>
    <t>W1Z : Formateurs</t>
  </si>
  <si>
    <t>travail sous pression</t>
  </si>
  <si>
    <t>utilisation TIC</t>
  </si>
  <si>
    <t>efforts physiques</t>
  </si>
  <si>
    <t>charge émotionnelle</t>
  </si>
  <si>
    <t>objets petits</t>
  </si>
  <si>
    <t>attention visuelle ou sonore</t>
  </si>
  <si>
    <t>environnement physique contraint</t>
  </si>
  <si>
    <t>conduite véhicule</t>
  </si>
  <si>
    <t>management</t>
  </si>
  <si>
    <t>contact avec le public</t>
  </si>
  <si>
    <t>travail en équipe</t>
  </si>
  <si>
    <t>normes de qualité et prise en charge des risques</t>
  </si>
  <si>
    <t>changements organisationnels</t>
  </si>
  <si>
    <t>réponse immédiate</t>
  </si>
  <si>
    <t>taylorisme industriel</t>
  </si>
  <si>
    <t>taches répétitives isolées versus autonomie contrôlé</t>
  </si>
  <si>
    <t>expression écrire et orale</t>
  </si>
  <si>
    <t>ensemble</t>
  </si>
  <si>
    <t>fap</t>
  </si>
  <si>
    <t>Attachés commerciaux et représentants</t>
  </si>
  <si>
    <t>Employés de la comptabilité</t>
  </si>
  <si>
    <t>Ouvriers qualifiés de la réparation automobile</t>
  </si>
  <si>
    <t>Formateurs</t>
  </si>
  <si>
    <t>Enseignants</t>
  </si>
  <si>
    <t>Conducteurs de véhicules</t>
  </si>
  <si>
    <t>Aides à domicile et aides ménagères</t>
  </si>
  <si>
    <t>Assistantes maternelles</t>
  </si>
  <si>
    <t>Employés de maison</t>
  </si>
  <si>
    <t>J6Z : Cadres des transports et de la logistique</t>
  </si>
  <si>
    <t>E2Z : Techniciens et ag. de maîtrise des industries de process</t>
  </si>
  <si>
    <t>C2Z : Techniciens et ag. de maîtrise, électricité-électronique</t>
  </si>
  <si>
    <t>L5Z : Cadres des serv. administratifs, comptables et financiers</t>
  </si>
  <si>
    <t>L4Z : Techniciens des serv. admin., comptables et financiers</t>
  </si>
  <si>
    <t xml:space="preserve">P0Z : Employés administratifs de la fonction publique </t>
  </si>
  <si>
    <t xml:space="preserve">J6Z : Cadres des transports et de la logistique </t>
  </si>
  <si>
    <t xml:space="preserve">P2Z : Cadres de la fonction publique </t>
  </si>
  <si>
    <t xml:space="preserve">V5Z : Professionnels de l'action culturelle, sportive </t>
  </si>
  <si>
    <t>S2Z : Empl. et ag. de maîtrise de l'hôtellerie et de la restauration</t>
  </si>
  <si>
    <t>S2Z : Employés et ag. de maîtrise de l'hôtellerie-restauration</t>
  </si>
  <si>
    <t>B1Z : Ouvriers qualifiés des travaux publics</t>
  </si>
  <si>
    <t>B0Z : Ouv. non qualifiés du gros œuvre du bâtiment et tr. pub.</t>
  </si>
  <si>
    <t>C2Z : Techniciens, ag. de maîtrise de l'électricité-électronique</t>
  </si>
  <si>
    <t>B6Z : Techniciens, ag. de maîtrise du bâtiment et  tr. publics</t>
  </si>
  <si>
    <t>E2Z : Techn., ag. de maîtrise, industries de process</t>
  </si>
  <si>
    <t>D6Z : Techniciens et ag. de maîtrise, industries mécaniques</t>
  </si>
  <si>
    <t>B0Z : Ouv. non qualifiés du gros œuvre du bâtiment, des travaux publics</t>
  </si>
  <si>
    <t>B6Z : Techn. et ag. de maîtrise du bâtiment-travaux publics</t>
  </si>
  <si>
    <t>C2Z : Techniciens et ag. de maîtrise électricité-électronique</t>
  </si>
  <si>
    <t>D6Z : Techniciens et ag. de maîtrise  industries mécaniques</t>
  </si>
  <si>
    <t>E2Z : Techniciens et ag. de maîtrise industries de process</t>
  </si>
  <si>
    <t>B0Z : Ouv. non qualif. du gros œuvre du bâtiment et tr. publics</t>
  </si>
  <si>
    <t>B6Z : Techn. et ag. de maîtrise du bâtiment et des tr. publics</t>
  </si>
  <si>
    <t>B0Z : Ouv. non qual. du gros œuvre du bâtiment et trav. publics</t>
  </si>
  <si>
    <t>C2Z : Techn. et ag. de maîtrise de l'électricité-électronique</t>
  </si>
  <si>
    <t>D6Z : Techn. et ag. de maîtrise, industries mécaniques</t>
  </si>
  <si>
    <t>E2Z : Techniciens et ag. de maîtrise, industries de process</t>
  </si>
  <si>
    <t>B6Z : Techn. et ag. de maîtrise du bâtiment et travaux publics</t>
  </si>
  <si>
    <t xml:space="preserve">J6Z : Cadres des transports et  de la logistique </t>
  </si>
  <si>
    <t>B0Z : Ouv. non qual. du gros œuvre du bâtiment et tr. publics</t>
  </si>
  <si>
    <t>L5Z : Cadres des services administratifs et comptables</t>
  </si>
  <si>
    <t>15-19</t>
  </si>
  <si>
    <t>Graphique 22</t>
  </si>
  <si>
    <t>Graphique 23</t>
  </si>
  <si>
    <t>Graphique 24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</si>
  <si>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</si>
  <si>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</si>
  <si>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</si>
  <si>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</si>
  <si>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</si>
  <si>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</si>
  <si>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</si>
  <si>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</si>
  <si>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ans et plus</t>
  </si>
  <si>
    <t>taille établissement</t>
  </si>
  <si>
    <t xml:space="preserve"> 1-4 sal.</t>
  </si>
  <si>
    <t>0..0142</t>
  </si>
  <si>
    <t xml:space="preserve"> 5-9 sal.</t>
  </si>
  <si>
    <t xml:space="preserve"> 10-19 sal.</t>
  </si>
  <si>
    <t>20-49 sal.</t>
  </si>
  <si>
    <t xml:space="preserve"> 50-199 sal.</t>
  </si>
  <si>
    <t>Graphique 19</t>
  </si>
  <si>
    <t xml:space="preserve"> 200-499 sal.</t>
  </si>
  <si>
    <t xml:space="preserve"> 500-999 sal.</t>
  </si>
  <si>
    <t xml:space="preserve"> 1000 sal.  et plus</t>
  </si>
  <si>
    <t>Etat</t>
  </si>
  <si>
    <t>Collect. territoriales</t>
  </si>
  <si>
    <t>Collectivités territoriales</t>
  </si>
  <si>
    <t>Hopitaux publics</t>
  </si>
  <si>
    <t>Partic. employeurs</t>
  </si>
  <si>
    <t>Particuliers employeurs</t>
  </si>
  <si>
    <t xml:space="preserve"> </t>
  </si>
  <si>
    <t>Diplôme</t>
  </si>
  <si>
    <t>Aucun diplôme</t>
  </si>
  <si>
    <t>Brevet</t>
  </si>
  <si>
    <t>CAP-BEP</t>
  </si>
  <si>
    <t>Bac pro ou techno</t>
  </si>
  <si>
    <t>Bac général</t>
  </si>
  <si>
    <t>Bac+2</t>
  </si>
  <si>
    <t>Bac+3,bac+4</t>
  </si>
  <si>
    <t>&gt;=Bac+5</t>
  </si>
  <si>
    <t>Graphique 25</t>
  </si>
  <si>
    <t>Graphique 26</t>
  </si>
  <si>
    <t>Graphique 27</t>
  </si>
  <si>
    <t>Graphique 20</t>
  </si>
  <si>
    <t>Graphique 21</t>
  </si>
  <si>
    <t>Environnement physique contraint</t>
  </si>
  <si>
    <t>Efforts physiques</t>
  </si>
  <si>
    <t>Bureautique et informatique</t>
  </si>
  <si>
    <t>Contact avec le public</t>
  </si>
  <si>
    <t>Réponse immédiate à la demande</t>
  </si>
  <si>
    <t>Travail sous pression</t>
  </si>
  <si>
    <t>Travail taylorien (versus travail autonome peu formalisé)</t>
  </si>
  <si>
    <t xml:space="preserve">B0Z : Ouv. non qual. du gros œuvre du bâtiment et tr. publics </t>
  </si>
  <si>
    <t>B6Z : Techniciens et ag. de maîtrise du bâtiment et trav. publics</t>
  </si>
  <si>
    <t>C2Z : Techniciens et ag. de maîtrise de l'électricité-électronique</t>
  </si>
  <si>
    <t>D6Z : Techniciens et ag. de maîtrise des industries mécaniques</t>
  </si>
  <si>
    <t xml:space="preserve">J5Z : Agents administratifs et com. des transports </t>
  </si>
  <si>
    <t>L4Z : Techniciens des serv. administratifs, compt. et financiers</t>
  </si>
  <si>
    <t>L5Z : Cadres des services administratifs, compt. et financiers</t>
  </si>
  <si>
    <t>P1Z : Professions interm. administratives de la fonc. publique</t>
  </si>
  <si>
    <t>Moyenne</t>
  </si>
  <si>
    <t>Lecture ou rédaction documents</t>
  </si>
  <si>
    <t>Travail en équipe</t>
  </si>
  <si>
    <t>Supervision, encadrement</t>
  </si>
  <si>
    <t>Normes de qualité et prise en charge des risques</t>
  </si>
  <si>
    <t>Conduite véhicule</t>
  </si>
  <si>
    <t>Manipulation petits objets</t>
  </si>
  <si>
    <t>Attention visuelle ou sonore</t>
  </si>
  <si>
    <t>Charge émotionnelle</t>
  </si>
  <si>
    <t>Changements organisationnels</t>
  </si>
  <si>
    <t>Travail taylorien versus travail autononome peu formalisé</t>
  </si>
  <si>
    <t>bureautique et informatique</t>
  </si>
  <si>
    <t>réponse immédiate à la demande</t>
  </si>
  <si>
    <t xml:space="preserve"> travail taylorien (versus travail autonome peu formalisé)</t>
  </si>
  <si>
    <t>travail répétitif artisanal (versus travail autonome contrôlé)</t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</si>
  <si>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tat</t>
    </r>
  </si>
  <si>
    <t>Voir Fichier power point</t>
  </si>
  <si>
    <t>Cadres de la fonction publique</t>
  </si>
  <si>
    <t>Utilisation outils informatiques</t>
  </si>
  <si>
    <t xml:space="preserve">Tableau 1 </t>
  </si>
  <si>
    <t>Score de situations de travail transversales par famille professionnelle</t>
  </si>
  <si>
    <t xml:space="preserve">Les premiers métiers selon le score </t>
  </si>
  <si>
    <t>Activité de lecture et rédaction de documents</t>
  </si>
  <si>
    <t>Graphique 1</t>
  </si>
  <si>
    <t>Graphique 2</t>
  </si>
  <si>
    <t>Graphique 3</t>
  </si>
  <si>
    <t>Utilisation de l’outil informatique</t>
  </si>
  <si>
    <t>Graphique 4</t>
  </si>
  <si>
    <t>Graphique 5</t>
  </si>
  <si>
    <t>Graphique 6</t>
  </si>
  <si>
    <t>Graphique 7</t>
  </si>
  <si>
    <t>Supervision ou encadrement</t>
  </si>
  <si>
    <t>Graphique 8</t>
  </si>
  <si>
    <t>Graphique 9</t>
  </si>
  <si>
    <t>L’organisation du travail : l’analyse des  correspondances multiples (ACM)</t>
  </si>
  <si>
    <t>L’organisation du travail : projection des familles professionnelles et des secteurs d’activité</t>
  </si>
  <si>
    <t xml:space="preserve">L’organisation du travail : projection des contextes de travail, des niveaux de diplôme et des tranches d’âge
</t>
  </si>
  <si>
    <t>Graphique 10 </t>
  </si>
  <si>
    <t>Les premiers métiers selon leur score de procédures de qualité et de prise en charge des risques</t>
  </si>
  <si>
    <t>Graphique 11 </t>
  </si>
  <si>
    <t xml:space="preserve">Les premiers métiers selon leur score d’efforts physiques </t>
  </si>
  <si>
    <t>Graphique 12</t>
  </si>
  <si>
    <t>Les premiers métiers selon le score d’environnement physique contraint</t>
  </si>
  <si>
    <t xml:space="preserve"> Les premiers métiers selon le score de conduite de véhicule</t>
  </si>
  <si>
    <t>Graphique 13</t>
  </si>
  <si>
    <t>Graphique 14</t>
  </si>
  <si>
    <t>Les premiers métiers selon leur score de manipulation ou d’examen de petits objets</t>
  </si>
  <si>
    <t>Graphique 15</t>
  </si>
  <si>
    <t>Les premiers métiers selon le score d’attention visuelle ou sonore</t>
  </si>
  <si>
    <t>Graphique 16</t>
  </si>
  <si>
    <t>Les premiers métiers selon le score de travail sous pression</t>
  </si>
  <si>
    <t>Graphique 17</t>
  </si>
  <si>
    <t xml:space="preserve"> Les premiers métiers selon le score de charge émotionnelle</t>
  </si>
  <si>
    <t>Graphique 18</t>
  </si>
  <si>
    <t>Les premiers métiers selon le score de changements organisationnels</t>
  </si>
  <si>
    <t>Efforts physiques, environnement physique contraint et utilisation de l’informatique selon la taille de l’établissement</t>
  </si>
  <si>
    <t>Contact avec le public, réponse immédiate à la demande et travail sous pression selon la taille de l’établissement</t>
  </si>
  <si>
    <t>Types d’organisation du travail selon la taille de l’établissement</t>
  </si>
  <si>
    <t>Efforts physiques, environnement physique contraint et utilisation de l’informatique selon l’âge</t>
  </si>
  <si>
    <t>Contact avec le public, réponse immédiate à la demande et travail sous pression selon l’âge</t>
  </si>
  <si>
    <t>Types d’organisation du travail selon l’âge</t>
  </si>
  <si>
    <t>Efforts physiques, environnement physique contraint et utilisation de l’informatique selon le niveau de diplôme</t>
  </si>
  <si>
    <t>Contact avec le public, réponse immédiate à la demande et travail sous pression selon le niveau de diplôme</t>
  </si>
  <si>
    <t>Types d’organisation du travail selon le niveau de diplôme</t>
  </si>
  <si>
    <t>Graphique 28</t>
  </si>
  <si>
    <t>Les flux de mobilité entre familles professionnelles</t>
  </si>
  <si>
    <t>Travail répétitif artisanal versus travail autonome qualifié</t>
  </si>
  <si>
    <t>Travail répétitif artisanal (versus travail autonome qualifié)</t>
  </si>
  <si>
    <t>P1Z : Prof. interm. administratives de la fn publique (cat. B et assimilés)</t>
  </si>
  <si>
    <t>J5Z : Agents admin. et commerciaux des transports et du tourisme</t>
  </si>
  <si>
    <t>P1Z : Prof. interm. administratives de la fonction publique (cat. B et assimilés)</t>
  </si>
  <si>
    <t>B6Z : Techniciens et ag. de maîtrise du bâtiment et des travaux publics</t>
  </si>
  <si>
    <t>P1Z : Prof. interm. admin. de la fonction publique (cat. B et assimilés)</t>
  </si>
  <si>
    <t>J5Z : Agents administrat. et commerciaux des transports</t>
  </si>
  <si>
    <t>R0Z : Caissiers, employés de libre-service</t>
  </si>
  <si>
    <t>J5Z : Agents administratifs et commerciaux des transports</t>
  </si>
  <si>
    <t>P2Z : Cadres de la fonction publique</t>
  </si>
  <si>
    <t>P0Z : Employés administratifs de la fonction publique (cat. C et assimilés)</t>
  </si>
  <si>
    <t>D6Z : Techniciens et agents de maîtrise industries mécaniques</t>
  </si>
  <si>
    <t>P0Z : Employés administratifs de la fonction publique</t>
  </si>
  <si>
    <t>V5Z : Professionnels de l'action culturelle, sportive</t>
  </si>
  <si>
    <t>V3Z : Professions paramédicales</t>
  </si>
  <si>
    <t>P1Z : Prof. interm. administ. de la fonction publique (catégorie B et assimilés)</t>
  </si>
  <si>
    <t>C2Z : Techniciens et agents de maîtrise, électricité-électronique</t>
  </si>
  <si>
    <t>S2Z : Employés et agents de maîtrise de l'hôtellerie-restauration</t>
  </si>
  <si>
    <t>B1Z : Ouvriés qualifiés des travaux publics</t>
  </si>
  <si>
    <t>J6Z : Cadres des transports et  de la logistique</t>
  </si>
  <si>
    <t>D6Z : Techn. et agents de maîtrise, industries mécaniques</t>
  </si>
  <si>
    <t>Prof. interm. administratives de la fonction publique (cat. B et assimilés)</t>
  </si>
  <si>
    <t>Employés administratifs de la fonction publique (cat. B et assimilés)</t>
  </si>
  <si>
    <t>B6Z : Techniciens et agents de maîtrise du bâtiment et travaux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</si>
</sst>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312783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rgb="FF312783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rgb="FF312783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thin">
        <color rgb="FF312783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rgb="FF312783"/>
      </top>
      <bottom style="dashed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/>
    <xf numFmtId="16" fontId="0" fillId="0" borderId="0" xfId="0" applyNumberFormat="1"/>
    <xf numFmtId="0" fontId="0" fillId="34" borderId="0" xfId="0" applyFill="1"/>
    <xf numFmtId="0" fontId="18" fillId="0" borderId="0" xfId="0" applyFont="1"/>
    <xf numFmtId="0" fontId="20" fillId="0" borderId="0" xfId="0" applyFont="1"/>
    <xf numFmtId="0" fontId="20" fillId="34" borderId="0" xfId="0" applyFont="1" applyFill="1"/>
    <xf numFmtId="0" fontId="2" fillId="0" borderId="0" xfId="0" applyFont="1"/>
    <xf numFmtId="0" fontId="2" fillId="34" borderId="0" xfId="0" applyFont="1" applyFill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 wrapText="1"/>
    </xf>
    <xf numFmtId="164" fontId="21" fillId="34" borderId="12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2" fillId="0" borderId="0" xfId="0" applyNumberFormat="1" applyFont="1"/>
    <xf numFmtId="164" fontId="22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21" fillId="0" borderId="13" xfId="0" applyFont="1" applyBorder="1"/>
    <xf numFmtId="164" fontId="21" fillId="0" borderId="17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0" fillId="33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4" fillId="0" borderId="0" xfId="42" applyFont="1" applyAlignment="1">
      <alignment horizontal="left" vertical="center"/>
    </xf>
    <xf numFmtId="0" fontId="1" fillId="0" borderId="0" xfId="0" applyFont="1" applyAlignment="1">
      <alignment horizontal="left"/>
    </xf>
    <xf numFmtId="0" fontId="23" fillId="0" borderId="0" xfId="42" applyAlignment="1">
      <alignment horizontal="left"/>
    </xf>
    <xf numFmtId="0" fontId="1" fillId="0" borderId="0" xfId="0" applyFont="1" applyAlignment="1">
      <alignment vertical="top"/>
    </xf>
    <xf numFmtId="0" fontId="25" fillId="0" borderId="0" xfId="42" applyFont="1" applyAlignment="1">
      <alignment horizontal="left"/>
    </xf>
    <xf numFmtId="0" fontId="25" fillId="0" borderId="0" xfId="42" applyFont="1"/>
    <xf numFmtId="0" fontId="25" fillId="0" borderId="0" xfId="42" applyFont="1" applyAlignment="1">
      <alignment horizontal="left" vertical="center"/>
    </xf>
    <xf numFmtId="0" fontId="24" fillId="0" borderId="0" xfId="42" applyFont="1" applyAlignment="1">
      <alignment horizontal="left"/>
    </xf>
    <xf numFmtId="0" fontId="24" fillId="0" borderId="0" xfId="42" applyFont="1" applyAlignment="1">
      <alignment horizontal="left" wrapText="1"/>
    </xf>
    <xf numFmtId="0" fontId="18" fillId="0" borderId="0" xfId="0" applyFont="1" applyAlignment="1"/>
    <xf numFmtId="0" fontId="0" fillId="0" borderId="0" xfId="0" applyAlignme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5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CB97FF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F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numFmt numFmtId="164" formatCode="0.0"/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312783"/>
      <color rgb="FF68B43A"/>
      <color rgb="FFE73331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776388888888886"/>
          <c:y val="4.7047685185185179E-2"/>
          <c:w val="0.52381041666666661"/>
          <c:h val="0.878915972222222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 Graphique 1 lecture'!$B$54:$B$78</c:f>
              <c:strCache>
                <c:ptCount val="25"/>
                <c:pt idx="0">
                  <c:v>Infirmiers, sages-femmes</c:v>
                </c:pt>
                <c:pt idx="1">
                  <c:v>Techniciens et ag. de maîtrise, électricité-électronique</c:v>
                </c:pt>
                <c:pt idx="2">
                  <c:v>Cadres commerciaux et technico-commerciaux</c:v>
                </c:pt>
                <c:pt idx="3">
                  <c:v>Agents administrat. et commerciaux des transports</c:v>
                </c:pt>
                <c:pt idx="4">
                  <c:v>Techniciens et ag. de maîtrise des industries de process</c:v>
                </c:pt>
                <c:pt idx="5">
                  <c:v>Médecins et assimilés</c:v>
                </c:pt>
                <c:pt idx="6">
                  <c:v>Dirigeants d'entreprises</c:v>
                </c:pt>
                <c:pt idx="7">
                  <c:v>Ingénieurs de l'informatique</c:v>
                </c:pt>
                <c:pt idx="8">
                  <c:v>Employés de la comptabilité</c:v>
                </c:pt>
                <c:pt idx="9">
                  <c:v>Techniciens des serv. admin., comptables et financiers</c:v>
                </c:pt>
                <c:pt idx="10">
                  <c:v>Secrétaires</c:v>
                </c:pt>
                <c:pt idx="11">
                  <c:v>Secrétaires de direction</c:v>
                </c:pt>
                <c:pt idx="12">
                  <c:v>Cadres du bâtiment et des travaux publics</c:v>
                </c:pt>
                <c:pt idx="13">
                  <c:v>Cadres des services administratifs, comptables et financiers</c:v>
                </c:pt>
                <c:pt idx="14">
                  <c:v>Ingénieurs et cadres techniques de l'industrie</c:v>
                </c:pt>
                <c:pt idx="15">
                  <c:v>Techniciens de la banque et des assurances</c:v>
                </c:pt>
                <c:pt idx="16">
                  <c:v>Formateurs</c:v>
                </c:pt>
                <c:pt idx="17">
                  <c:v>Prof. interm. admin. de la fonction publique (cat. B et assimilés)</c:v>
                </c:pt>
                <c:pt idx="18">
                  <c:v>Employés de la banque et des assurances</c:v>
                </c:pt>
                <c:pt idx="19">
                  <c:v>Cadres des transports et de la logistique</c:v>
                </c:pt>
                <c:pt idx="20">
                  <c:v>Enseignants</c:v>
                </c:pt>
                <c:pt idx="21">
                  <c:v>Professionnels de la communication et de l'information</c:v>
                </c:pt>
                <c:pt idx="22">
                  <c:v>Cadres de la banque et des assurances</c:v>
                </c:pt>
                <c:pt idx="23">
                  <c:v>Cadres de la fonction publique (catégorie A et assimilés)</c:v>
                </c:pt>
                <c:pt idx="24">
                  <c:v>Personnels d'études et de recherche</c:v>
                </c:pt>
              </c:strCache>
            </c:strRef>
          </c:cat>
          <c:val>
            <c:numRef>
              <c:f>' Graphique 1 lecture'!$C$54:$C$78</c:f>
              <c:numCache>
                <c:formatCode>General</c:formatCode>
                <c:ptCount val="25"/>
                <c:pt idx="0">
                  <c:v>5.8686400000000001</c:v>
                </c:pt>
                <c:pt idx="1">
                  <c:v>5.92021</c:v>
                </c:pt>
                <c:pt idx="2">
                  <c:v>5.9206599999999998</c:v>
                </c:pt>
                <c:pt idx="3">
                  <c:v>5.9752099999999997</c:v>
                </c:pt>
                <c:pt idx="4">
                  <c:v>5.9781000000000004</c:v>
                </c:pt>
                <c:pt idx="5">
                  <c:v>6.0703100000000001</c:v>
                </c:pt>
                <c:pt idx="6">
                  <c:v>6.1136400000000002</c:v>
                </c:pt>
                <c:pt idx="7">
                  <c:v>6.1144299999999996</c:v>
                </c:pt>
                <c:pt idx="8">
                  <c:v>6.1226700000000003</c:v>
                </c:pt>
                <c:pt idx="9">
                  <c:v>6.1867299999999998</c:v>
                </c:pt>
                <c:pt idx="10">
                  <c:v>6.2095200000000004</c:v>
                </c:pt>
                <c:pt idx="11">
                  <c:v>6.2134099999999997</c:v>
                </c:pt>
                <c:pt idx="12">
                  <c:v>6.2788500000000003</c:v>
                </c:pt>
                <c:pt idx="13">
                  <c:v>6.3220900000000002</c:v>
                </c:pt>
                <c:pt idx="14">
                  <c:v>6.3454499999999996</c:v>
                </c:pt>
                <c:pt idx="15">
                  <c:v>6.3757400000000004</c:v>
                </c:pt>
                <c:pt idx="16">
                  <c:v>6.4230799999999997</c:v>
                </c:pt>
                <c:pt idx="17">
                  <c:v>6.4340799999999998</c:v>
                </c:pt>
                <c:pt idx="18">
                  <c:v>6.5</c:v>
                </c:pt>
                <c:pt idx="19">
                  <c:v>6.5</c:v>
                </c:pt>
                <c:pt idx="20">
                  <c:v>6.7584099999999996</c:v>
                </c:pt>
                <c:pt idx="21">
                  <c:v>6.7745100000000003</c:v>
                </c:pt>
                <c:pt idx="22">
                  <c:v>6.8717100000000002</c:v>
                </c:pt>
                <c:pt idx="23">
                  <c:v>6.9605699999999997</c:v>
                </c:pt>
                <c:pt idx="24">
                  <c:v>6.9790599999999996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E0-49D2-9196-9B106C02D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27360"/>
        <c:axId val="107082112"/>
      </c:barChart>
      <c:catAx>
        <c:axId val="106527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082112"/>
        <c:crosses val="autoZero"/>
        <c:auto val="1"/>
        <c:lblAlgn val="ctr"/>
        <c:lblOffset val="100"/>
        <c:tickLblSkip val="1"/>
        <c:noMultiLvlLbl val="0"/>
      </c:catAx>
      <c:valAx>
        <c:axId val="107082112"/>
        <c:scaling>
          <c:orientation val="minMax"/>
          <c:max val="7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527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03333333333334"/>
          <c:y val="3.2395104327540711E-2"/>
          <c:w val="0.53425732010814186"/>
          <c:h val="0.897773619207954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13 conduite véhicule'!$B$54:$B$78</c:f>
              <c:strCache>
                <c:ptCount val="25"/>
                <c:pt idx="0">
                  <c:v>Aides à domicile et aides ménagères</c:v>
                </c:pt>
                <c:pt idx="1">
                  <c:v>Techn. et agents de maîtrise, industries mécaniques</c:v>
                </c:pt>
                <c:pt idx="2">
                  <c:v>Ingénieurs et cadres techniques de l'industrie</c:v>
                </c:pt>
                <c:pt idx="3">
                  <c:v>Professionnels de la communication et de l'information</c:v>
                </c:pt>
                <c:pt idx="4">
                  <c:v>Agriculteurs, éleveurs, sylviculteurs, bûcherons</c:v>
                </c:pt>
                <c:pt idx="5">
                  <c:v>Techniciens et agents de maîtrise de la maintenance</c:v>
                </c:pt>
                <c:pt idx="6">
                  <c:v>Maraîchers, jardiniers, viticulteurs</c:v>
                </c:pt>
                <c:pt idx="7">
                  <c:v>Ouvriers qualifiés de la réparation automobile</c:v>
                </c:pt>
                <c:pt idx="8">
                  <c:v>Cadres des transports et  de la logistique</c:v>
                </c:pt>
                <c:pt idx="9">
                  <c:v>Ouvriers qualifiés des travaux publics</c:v>
                </c:pt>
                <c:pt idx="10">
                  <c:v>Formateurs</c:v>
                </c:pt>
                <c:pt idx="11">
                  <c:v>Cadres de la fonction publique (catégorie A et assimilés)</c:v>
                </c:pt>
                <c:pt idx="12">
                  <c:v>Ouvriers qualifiés de la maintenance</c:v>
                </c:pt>
                <c:pt idx="13">
                  <c:v>Dirigeants d'entreprises</c:v>
                </c:pt>
                <c:pt idx="14">
                  <c:v>Ouvriers qualifiés du gros œuvre du bâtiment</c:v>
                </c:pt>
                <c:pt idx="15">
                  <c:v>Cadres commerciaux et technico-commerciaux</c:v>
                </c:pt>
                <c:pt idx="16">
                  <c:v>Attachés commerciaux et représentants</c:v>
                </c:pt>
                <c:pt idx="17">
                  <c:v>Cadres du bâtiment et des travaux publics</c:v>
                </c:pt>
                <c:pt idx="18">
                  <c:v>Conducteurs d'engins du bâtiment et des travaux publics</c:v>
                </c:pt>
                <c:pt idx="19">
                  <c:v>Ouvriers qualifiés du second œuvre du bâtiment</c:v>
                </c:pt>
                <c:pt idx="20">
                  <c:v>Professionnels de l'action sociale et de l'orientation</c:v>
                </c:pt>
                <c:pt idx="21">
                  <c:v>Armée, police, pompiers</c:v>
                </c:pt>
                <c:pt idx="22">
                  <c:v>Techn. et ag. de maîtrise du bâtiment et travaux publics</c:v>
                </c:pt>
                <c:pt idx="23">
                  <c:v>Techniciens et cadres de l'agriculture</c:v>
                </c:pt>
                <c:pt idx="24">
                  <c:v>Conducteurs de véhicules</c:v>
                </c:pt>
              </c:strCache>
            </c:strRef>
          </c:cat>
          <c:val>
            <c:numRef>
              <c:f>'Graphique 13 conduite véhicule'!$I$54:$I$78</c:f>
              <c:numCache>
                <c:formatCode>General</c:formatCode>
                <c:ptCount val="25"/>
                <c:pt idx="0">
                  <c:v>4.3961600000000001</c:v>
                </c:pt>
                <c:pt idx="1">
                  <c:v>4.5357500000000002</c:v>
                </c:pt>
                <c:pt idx="2">
                  <c:v>4.6371200000000004</c:v>
                </c:pt>
                <c:pt idx="3">
                  <c:v>4.7897999999999996</c:v>
                </c:pt>
                <c:pt idx="4">
                  <c:v>4.8134899999999998</c:v>
                </c:pt>
                <c:pt idx="5">
                  <c:v>4.8573199999999996</c:v>
                </c:pt>
                <c:pt idx="6">
                  <c:v>4.8993799999999998</c:v>
                </c:pt>
                <c:pt idx="7">
                  <c:v>4.9617000000000004</c:v>
                </c:pt>
                <c:pt idx="8">
                  <c:v>5.00617</c:v>
                </c:pt>
                <c:pt idx="9">
                  <c:v>5.1335100000000002</c:v>
                </c:pt>
                <c:pt idx="10">
                  <c:v>5.2279799999999996</c:v>
                </c:pt>
                <c:pt idx="11">
                  <c:v>5.6845499999999998</c:v>
                </c:pt>
                <c:pt idx="12">
                  <c:v>5.8730200000000004</c:v>
                </c:pt>
                <c:pt idx="13">
                  <c:v>6.20099</c:v>
                </c:pt>
                <c:pt idx="14">
                  <c:v>6.2429100000000002</c:v>
                </c:pt>
                <c:pt idx="15">
                  <c:v>6.4605800000000002</c:v>
                </c:pt>
                <c:pt idx="16">
                  <c:v>6.7219199999999999</c:v>
                </c:pt>
                <c:pt idx="17">
                  <c:v>6.7575200000000004</c:v>
                </c:pt>
                <c:pt idx="18">
                  <c:v>6.7611699999999999</c:v>
                </c:pt>
                <c:pt idx="19">
                  <c:v>6.8991100000000003</c:v>
                </c:pt>
                <c:pt idx="20">
                  <c:v>7.0291499999999996</c:v>
                </c:pt>
                <c:pt idx="21">
                  <c:v>7.0735900000000003</c:v>
                </c:pt>
                <c:pt idx="22">
                  <c:v>7.4535900000000002</c:v>
                </c:pt>
                <c:pt idx="23">
                  <c:v>8.5523900000000008</c:v>
                </c:pt>
                <c:pt idx="24">
                  <c:v>9.0265000000000004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E-49F0-BC5B-0A6AF54A1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4112"/>
        <c:axId val="111195648"/>
      </c:barChart>
      <c:catAx>
        <c:axId val="11119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111195648"/>
        <c:crosses val="autoZero"/>
        <c:auto val="1"/>
        <c:lblAlgn val="ctr"/>
        <c:lblOffset val="100"/>
        <c:tickLblSkip val="1"/>
        <c:noMultiLvlLbl val="0"/>
      </c:catAx>
      <c:valAx>
        <c:axId val="111195648"/>
        <c:scaling>
          <c:orientation val="minMax"/>
          <c:max val="9"/>
          <c:min val="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119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14 objets petits'!$B$54:$B$78</c:f>
              <c:strCache>
                <c:ptCount val="25"/>
                <c:pt idx="0">
                  <c:v>Ouvriers qualifiés de la manutention</c:v>
                </c:pt>
                <c:pt idx="1">
                  <c:v>Techniciens de l'informatique</c:v>
                </c:pt>
                <c:pt idx="2">
                  <c:v>Ouvriers non qualifiés du second œuvre du bâtiment</c:v>
                </c:pt>
                <c:pt idx="3">
                  <c:v>Personnels d'études et de recherche</c:v>
                </c:pt>
                <c:pt idx="4">
                  <c:v>Ouvriers non qualifiés des industries de process</c:v>
                </c:pt>
                <c:pt idx="5">
                  <c:v>Techn. et ag. de maîtrise du bâtiment et travaux publics</c:v>
                </c:pt>
                <c:pt idx="6">
                  <c:v>Médecins et assimilés</c:v>
                </c:pt>
                <c:pt idx="7">
                  <c:v>Techniciens et cadres de l'agriculture</c:v>
                </c:pt>
                <c:pt idx="8">
                  <c:v>Techniciens et ag. de maîtrise, industries de process</c:v>
                </c:pt>
                <c:pt idx="9">
                  <c:v>Ouvriers qualifiés travaillant par formage de métal</c:v>
                </c:pt>
                <c:pt idx="10">
                  <c:v>Ouvriers non qualifiés de la mécanique</c:v>
                </c:pt>
                <c:pt idx="11">
                  <c:v>Professions paramédicales</c:v>
                </c:pt>
                <c:pt idx="12">
                  <c:v>Infirmiers, sages-femmes</c:v>
                </c:pt>
                <c:pt idx="13">
                  <c:v>Ouvriers qualifiés de la maintenance</c:v>
                </c:pt>
                <c:pt idx="14">
                  <c:v>Ouvriers qualifiés des industries de process</c:v>
                </c:pt>
                <c:pt idx="15">
                  <c:v>Ouvriers qualifiés du second œuvre du bâtiment</c:v>
                </c:pt>
                <c:pt idx="16">
                  <c:v>Techn. et ag. de maîtrise de l'électricité-électronique</c:v>
                </c:pt>
                <c:pt idx="17">
                  <c:v>Techniciens et agents de maîtrise de la maintenance</c:v>
                </c:pt>
                <c:pt idx="18">
                  <c:v>Ouvriers qualifiés de l'électricité et de l'électronique</c:v>
                </c:pt>
                <c:pt idx="19">
                  <c:v>Techn. et ag. de maîtrise, industries mécaniques</c:v>
                </c:pt>
                <c:pt idx="20">
                  <c:v>Ouvriers qualifiés de la mécanique</c:v>
                </c:pt>
                <c:pt idx="21">
                  <c:v>Artisans et ouvriers artisanaux</c:v>
                </c:pt>
                <c:pt idx="22">
                  <c:v>Ouvriers qualifiés de la réparation automobile</c:v>
                </c:pt>
                <c:pt idx="23">
                  <c:v>Ouvriers qualifiés travaillant par enlèvement de métal</c:v>
                </c:pt>
                <c:pt idx="24">
                  <c:v>Ouvriers qualifiés du textile et du cuir</c:v>
                </c:pt>
              </c:strCache>
            </c:strRef>
          </c:cat>
          <c:val>
            <c:numRef>
              <c:f>'Graphique 14 objets petits'!$F$54:$F$78</c:f>
              <c:numCache>
                <c:formatCode>General</c:formatCode>
                <c:ptCount val="25"/>
                <c:pt idx="0">
                  <c:v>2.5707399999999998</c:v>
                </c:pt>
                <c:pt idx="1">
                  <c:v>2.6611099999999999</c:v>
                </c:pt>
                <c:pt idx="2">
                  <c:v>2.74532</c:v>
                </c:pt>
                <c:pt idx="3">
                  <c:v>3.0219100000000001</c:v>
                </c:pt>
                <c:pt idx="4">
                  <c:v>3.0255700000000001</c:v>
                </c:pt>
                <c:pt idx="5">
                  <c:v>3.4355500000000001</c:v>
                </c:pt>
                <c:pt idx="6">
                  <c:v>3.4556800000000001</c:v>
                </c:pt>
                <c:pt idx="7">
                  <c:v>3.60833</c:v>
                </c:pt>
                <c:pt idx="8">
                  <c:v>3.7044999999999999</c:v>
                </c:pt>
                <c:pt idx="9">
                  <c:v>4.0116899999999998</c:v>
                </c:pt>
                <c:pt idx="10">
                  <c:v>4.0167599999999997</c:v>
                </c:pt>
                <c:pt idx="11">
                  <c:v>4.0649100000000002</c:v>
                </c:pt>
                <c:pt idx="12">
                  <c:v>4.0869400000000002</c:v>
                </c:pt>
                <c:pt idx="13">
                  <c:v>4.1288099999999996</c:v>
                </c:pt>
                <c:pt idx="14">
                  <c:v>4.1660199999999996</c:v>
                </c:pt>
                <c:pt idx="15">
                  <c:v>4.2654199999999998</c:v>
                </c:pt>
                <c:pt idx="16">
                  <c:v>4.4501200000000001</c:v>
                </c:pt>
                <c:pt idx="17">
                  <c:v>4.4906199999999998</c:v>
                </c:pt>
                <c:pt idx="18">
                  <c:v>4.5821800000000001</c:v>
                </c:pt>
                <c:pt idx="19">
                  <c:v>4.7231800000000002</c:v>
                </c:pt>
                <c:pt idx="20">
                  <c:v>5.2159500000000003</c:v>
                </c:pt>
                <c:pt idx="21">
                  <c:v>6.17014</c:v>
                </c:pt>
                <c:pt idx="22">
                  <c:v>6.7051400000000001</c:v>
                </c:pt>
                <c:pt idx="23">
                  <c:v>6.7522399999999996</c:v>
                </c:pt>
                <c:pt idx="24">
                  <c:v>7.4229099999999999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F-455F-9692-4B629074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61312"/>
        <c:axId val="112462848"/>
      </c:barChart>
      <c:catAx>
        <c:axId val="112461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112462848"/>
        <c:crosses val="autoZero"/>
        <c:auto val="1"/>
        <c:lblAlgn val="ctr"/>
        <c:lblOffset val="100"/>
        <c:tickLblSkip val="1"/>
        <c:noMultiLvlLbl val="0"/>
      </c:catAx>
      <c:valAx>
        <c:axId val="112462848"/>
        <c:scaling>
          <c:orientation val="minMax"/>
          <c:max val="8"/>
          <c:min val="2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2461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368379629629629"/>
          <c:y val="3.2337962962962964E-2"/>
          <c:w val="0.58570406212157233"/>
          <c:h val="0.897953935185185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15 attention '!$B$54:$B$78</c:f>
              <c:strCache>
                <c:ptCount val="25"/>
                <c:pt idx="0">
                  <c:v>Ouvriers non qualifiés de la manutention</c:v>
                </c:pt>
                <c:pt idx="1">
                  <c:v>Ouvriers non qualifiés des industries de process</c:v>
                </c:pt>
                <c:pt idx="2">
                  <c:v>Ouvriers non qualifiés du second œuvre du bâtiment</c:v>
                </c:pt>
                <c:pt idx="3">
                  <c:v>Techniciens et ag. de maîtrise, industries de process</c:v>
                </c:pt>
                <c:pt idx="4">
                  <c:v>Ouvriers qualifiés du textile et du cuir</c:v>
                </c:pt>
                <c:pt idx="5">
                  <c:v>Bouchers, charcutiers, boulangers</c:v>
                </c:pt>
                <c:pt idx="6">
                  <c:v>Armée, police, pompiers</c:v>
                </c:pt>
                <c:pt idx="7">
                  <c:v>Ouvriers qualifiés de la réparation automobile</c:v>
                </c:pt>
                <c:pt idx="8">
                  <c:v>Agriculteurs, éleveurs, sylviculteurs, bûcherons</c:v>
                </c:pt>
                <c:pt idx="9">
                  <c:v>Ouvriers qualifiés de la maintenance</c:v>
                </c:pt>
                <c:pt idx="10">
                  <c:v>Ouvriers qualifiés des industries de process</c:v>
                </c:pt>
                <c:pt idx="11">
                  <c:v>Agents de gardiennage et de sécurité</c:v>
                </c:pt>
                <c:pt idx="12">
                  <c:v>Ouvriers qualifiés travaillant par formage de métal</c:v>
                </c:pt>
                <c:pt idx="13">
                  <c:v>Ouv. non qual. du gros œuvre du bâtiment et tr. publics</c:v>
                </c:pt>
                <c:pt idx="14">
                  <c:v>Ouvriers qualifiés du gros œuvre du bâtiment</c:v>
                </c:pt>
                <c:pt idx="15">
                  <c:v>Aides-soignants</c:v>
                </c:pt>
                <c:pt idx="16">
                  <c:v>Infirmiers, sages-femmes</c:v>
                </c:pt>
                <c:pt idx="17">
                  <c:v>Ouvriers qualifiés de la mécanique</c:v>
                </c:pt>
                <c:pt idx="18">
                  <c:v>Ouvriers qualifiés travaillant par enlèvement de métal</c:v>
                </c:pt>
                <c:pt idx="19">
                  <c:v>Ouvriers qualifiés de l'électricité et de l'électronique</c:v>
                </c:pt>
                <c:pt idx="20">
                  <c:v>Ouvriers non qualifiés de la mécanique</c:v>
                </c:pt>
                <c:pt idx="21">
                  <c:v>Ouvriers qualifiés des travaux publics</c:v>
                </c:pt>
                <c:pt idx="22">
                  <c:v>Artisans et ouvriers artisanaux</c:v>
                </c:pt>
                <c:pt idx="23">
                  <c:v>Conducteurs de véhicules</c:v>
                </c:pt>
                <c:pt idx="24">
                  <c:v>Conducteurs d'engins du bâtiment et des travaux publics</c:v>
                </c:pt>
              </c:strCache>
            </c:strRef>
          </c:cat>
          <c:val>
            <c:numRef>
              <c:f>'Graphique 15 attention '!$G$54:$G$78</c:f>
              <c:numCache>
                <c:formatCode>General</c:formatCode>
                <c:ptCount val="25"/>
                <c:pt idx="0">
                  <c:v>4.1395400000000002</c:v>
                </c:pt>
                <c:pt idx="1">
                  <c:v>4.2547300000000003</c:v>
                </c:pt>
                <c:pt idx="2">
                  <c:v>4.28653</c:v>
                </c:pt>
                <c:pt idx="3">
                  <c:v>4.2975899999999996</c:v>
                </c:pt>
                <c:pt idx="4">
                  <c:v>4.3791500000000001</c:v>
                </c:pt>
                <c:pt idx="5">
                  <c:v>4.4489200000000002</c:v>
                </c:pt>
                <c:pt idx="6">
                  <c:v>4.4623100000000004</c:v>
                </c:pt>
                <c:pt idx="7">
                  <c:v>4.4966200000000001</c:v>
                </c:pt>
                <c:pt idx="8">
                  <c:v>4.4997499999999997</c:v>
                </c:pt>
                <c:pt idx="9">
                  <c:v>4.5528500000000003</c:v>
                </c:pt>
                <c:pt idx="10">
                  <c:v>4.5862800000000004</c:v>
                </c:pt>
                <c:pt idx="11">
                  <c:v>4.6603399999999997</c:v>
                </c:pt>
                <c:pt idx="12">
                  <c:v>4.8024100000000001</c:v>
                </c:pt>
                <c:pt idx="13">
                  <c:v>4.8334099999999998</c:v>
                </c:pt>
                <c:pt idx="14">
                  <c:v>4.8554500000000003</c:v>
                </c:pt>
                <c:pt idx="15">
                  <c:v>5.0102000000000002</c:v>
                </c:pt>
                <c:pt idx="16">
                  <c:v>5.0461299999999998</c:v>
                </c:pt>
                <c:pt idx="17">
                  <c:v>5.1296600000000003</c:v>
                </c:pt>
                <c:pt idx="18">
                  <c:v>5.7760800000000003</c:v>
                </c:pt>
                <c:pt idx="19">
                  <c:v>5.8057299999999996</c:v>
                </c:pt>
                <c:pt idx="20">
                  <c:v>5.8978000000000002</c:v>
                </c:pt>
                <c:pt idx="21">
                  <c:v>6.3544900000000002</c:v>
                </c:pt>
                <c:pt idx="22">
                  <c:v>6.4219499999999998</c:v>
                </c:pt>
                <c:pt idx="23">
                  <c:v>7.2751999999999999</c:v>
                </c:pt>
                <c:pt idx="24">
                  <c:v>8.0157000000000007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5-499A-8F57-672691039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3808"/>
        <c:axId val="112521984"/>
      </c:barChart>
      <c:catAx>
        <c:axId val="112503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2521984"/>
        <c:crosses val="autoZero"/>
        <c:auto val="1"/>
        <c:lblAlgn val="ctr"/>
        <c:lblOffset val="100"/>
        <c:tickLblSkip val="1"/>
        <c:noMultiLvlLbl val="0"/>
      </c:catAx>
      <c:valAx>
        <c:axId val="112521984"/>
        <c:scaling>
          <c:orientation val="minMax"/>
          <c:max val="8"/>
          <c:min val="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2503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16 sous pression '!$B$54:$B$78</c:f>
              <c:strCache>
                <c:ptCount val="25"/>
                <c:pt idx="0">
                  <c:v>Cadres commerciaux et technico-commerciaux</c:v>
                </c:pt>
                <c:pt idx="1">
                  <c:v>Prof. interm. administratives de la fn publique (cat. B et assimilés)</c:v>
                </c:pt>
                <c:pt idx="2">
                  <c:v>Secrétaires de direction</c:v>
                </c:pt>
                <c:pt idx="3">
                  <c:v>Coiffeurs, esthéticiens</c:v>
                </c:pt>
                <c:pt idx="4">
                  <c:v>Ingénieurs et cadres techniques de l'industrie</c:v>
                </c:pt>
                <c:pt idx="5">
                  <c:v>Vendeurs</c:v>
                </c:pt>
                <c:pt idx="6">
                  <c:v>Techniciens de la banque et des assurances</c:v>
                </c:pt>
                <c:pt idx="7">
                  <c:v>Cadres de la fonction publique (catégorie A et assimilés)</c:v>
                </c:pt>
                <c:pt idx="8">
                  <c:v>Professionnels de la communication et de l'information</c:v>
                </c:pt>
                <c:pt idx="9">
                  <c:v>Agents administratifs et commerciaux des transports</c:v>
                </c:pt>
                <c:pt idx="10">
                  <c:v>Employés de la banque et des assurances</c:v>
                </c:pt>
                <c:pt idx="11">
                  <c:v>Armée, police, pompiers</c:v>
                </c:pt>
                <c:pt idx="12">
                  <c:v>Professionnels de l'action sociale et de l'orientation</c:v>
                </c:pt>
                <c:pt idx="13">
                  <c:v>Professions paramédicales</c:v>
                </c:pt>
                <c:pt idx="14">
                  <c:v>Cadres des transports et de la logistique</c:v>
                </c:pt>
                <c:pt idx="15">
                  <c:v>Dirigeants d'entreprises</c:v>
                </c:pt>
                <c:pt idx="16">
                  <c:v>Maîtrise des magasins et intermédiaires du commerce</c:v>
                </c:pt>
                <c:pt idx="17">
                  <c:v>Caissiers, employés de libre-service</c:v>
                </c:pt>
                <c:pt idx="18">
                  <c:v>Cadres du bâtiment et des travaux publics</c:v>
                </c:pt>
                <c:pt idx="19">
                  <c:v>Médecins et assimilés</c:v>
                </c:pt>
                <c:pt idx="20">
                  <c:v>Employés et agents de maîtrise de l'hôtellerie-restauration</c:v>
                </c:pt>
                <c:pt idx="21">
                  <c:v>Enseignants</c:v>
                </c:pt>
                <c:pt idx="22">
                  <c:v>Cuisiniers</c:v>
                </c:pt>
                <c:pt idx="23">
                  <c:v>Aides-soignants</c:v>
                </c:pt>
                <c:pt idx="24">
                  <c:v>Infirmiers, sages-femmes</c:v>
                </c:pt>
              </c:strCache>
            </c:strRef>
          </c:cat>
          <c:val>
            <c:numRef>
              <c:f>'Graphique 16 sous pression '!$S$54:$S$78</c:f>
              <c:numCache>
                <c:formatCode>General</c:formatCode>
                <c:ptCount val="25"/>
                <c:pt idx="0">
                  <c:v>4.1314599999999997</c:v>
                </c:pt>
                <c:pt idx="1">
                  <c:v>4.1356299999999999</c:v>
                </c:pt>
                <c:pt idx="2">
                  <c:v>4.1383000000000001</c:v>
                </c:pt>
                <c:pt idx="3">
                  <c:v>4.1828000000000003</c:v>
                </c:pt>
                <c:pt idx="4">
                  <c:v>4.1910400000000001</c:v>
                </c:pt>
                <c:pt idx="5">
                  <c:v>4.24437</c:v>
                </c:pt>
                <c:pt idx="6">
                  <c:v>4.2484799999999998</c:v>
                </c:pt>
                <c:pt idx="7">
                  <c:v>4.3119800000000001</c:v>
                </c:pt>
                <c:pt idx="8">
                  <c:v>4.3223099999999999</c:v>
                </c:pt>
                <c:pt idx="9">
                  <c:v>4.36646</c:v>
                </c:pt>
                <c:pt idx="10">
                  <c:v>4.4294099999999998</c:v>
                </c:pt>
                <c:pt idx="11">
                  <c:v>4.47037</c:v>
                </c:pt>
                <c:pt idx="12">
                  <c:v>4.4898400000000001</c:v>
                </c:pt>
                <c:pt idx="13">
                  <c:v>4.50509</c:v>
                </c:pt>
                <c:pt idx="14">
                  <c:v>4.5374999999999996</c:v>
                </c:pt>
                <c:pt idx="15">
                  <c:v>4.5599999999999996</c:v>
                </c:pt>
                <c:pt idx="16">
                  <c:v>4.5789499999999999</c:v>
                </c:pt>
                <c:pt idx="17">
                  <c:v>4.6624600000000003</c:v>
                </c:pt>
                <c:pt idx="18">
                  <c:v>4.8817199999999996</c:v>
                </c:pt>
                <c:pt idx="19">
                  <c:v>4.8944700000000001</c:v>
                </c:pt>
                <c:pt idx="20">
                  <c:v>4.9003100000000002</c:v>
                </c:pt>
                <c:pt idx="21">
                  <c:v>4.91798</c:v>
                </c:pt>
                <c:pt idx="22">
                  <c:v>4.9934799999999999</c:v>
                </c:pt>
                <c:pt idx="23">
                  <c:v>5.3417599999999998</c:v>
                </c:pt>
                <c:pt idx="24">
                  <c:v>5.8343800000000003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21-4FBB-B33F-36AA7AA2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58400"/>
        <c:axId val="114759936"/>
      </c:barChart>
      <c:catAx>
        <c:axId val="114758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114759936"/>
        <c:crosses val="autoZero"/>
        <c:auto val="1"/>
        <c:lblAlgn val="ctr"/>
        <c:lblOffset val="100"/>
        <c:tickLblSkip val="1"/>
        <c:noMultiLvlLbl val="0"/>
      </c:catAx>
      <c:valAx>
        <c:axId val="114759936"/>
        <c:scaling>
          <c:orientation val="minMax"/>
          <c:max val="6"/>
          <c:min val="2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4758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17charge emotionnelle'!$B$54:$B$78</c:f>
              <c:strCache>
                <c:ptCount val="25"/>
                <c:pt idx="0">
                  <c:v>Aides à domicile et aides ménagères</c:v>
                </c:pt>
                <c:pt idx="1">
                  <c:v>Maîtrise des magasins et intermédiaires du commerce</c:v>
                </c:pt>
                <c:pt idx="2">
                  <c:v>Employés administratifs d'entreprise</c:v>
                </c:pt>
                <c:pt idx="3">
                  <c:v>Employés administratifs de la fonction publique (cat. B et assimilés)</c:v>
                </c:pt>
                <c:pt idx="4">
                  <c:v>Agents administratifs et commerciaux des transports et du tourisme</c:v>
                </c:pt>
                <c:pt idx="5">
                  <c:v>Caissiers, employés de libre-service</c:v>
                </c:pt>
                <c:pt idx="6">
                  <c:v>Cadres commerciaux et technico-commerciaux</c:v>
                </c:pt>
                <c:pt idx="7">
                  <c:v>Patrons et cadres d'hôtels, cafés, restaurants</c:v>
                </c:pt>
                <c:pt idx="8">
                  <c:v>Prof. interm. administratives de la fonction publique (cat. B et assimilés)</c:v>
                </c:pt>
                <c:pt idx="9">
                  <c:v>Agents d'exploitation des transports</c:v>
                </c:pt>
                <c:pt idx="10">
                  <c:v>Cadres de la fonction publique</c:v>
                </c:pt>
                <c:pt idx="11">
                  <c:v>Formateurs</c:v>
                </c:pt>
                <c:pt idx="12">
                  <c:v>Agents de gardiennage et de sécurité</c:v>
                </c:pt>
                <c:pt idx="13">
                  <c:v>Employés de la banque et des assurances</c:v>
                </c:pt>
                <c:pt idx="14">
                  <c:v>Techniciens de la banque et des assurances</c:v>
                </c:pt>
                <c:pt idx="15">
                  <c:v>Cadres des transports, de la logistique et navigants de l'aviation</c:v>
                </c:pt>
                <c:pt idx="16">
                  <c:v>Dirigeants d'entreprises</c:v>
                </c:pt>
                <c:pt idx="17">
                  <c:v>Professions paramédicales</c:v>
                </c:pt>
                <c:pt idx="18">
                  <c:v>Professionnels de l'action culturelle, sportive et surveillants</c:v>
                </c:pt>
                <c:pt idx="19">
                  <c:v>Enseignants</c:v>
                </c:pt>
                <c:pt idx="20">
                  <c:v>Armée, police, pompiers</c:v>
                </c:pt>
                <c:pt idx="21">
                  <c:v>Aides-soignants</c:v>
                </c:pt>
                <c:pt idx="22">
                  <c:v>Médecins et assimilés</c:v>
                </c:pt>
                <c:pt idx="23">
                  <c:v>Professionnels de l'action sociale et de l'orientation</c:v>
                </c:pt>
                <c:pt idx="24">
                  <c:v>Infirmiers, sages-femmes</c:v>
                </c:pt>
              </c:strCache>
            </c:strRef>
          </c:cat>
          <c:val>
            <c:numRef>
              <c:f>'Graphique 17charge emotionnelle'!$T$54:$T$78</c:f>
              <c:numCache>
                <c:formatCode>General</c:formatCode>
                <c:ptCount val="25"/>
                <c:pt idx="0">
                  <c:v>4.3214300000000003</c:v>
                </c:pt>
                <c:pt idx="1">
                  <c:v>4.3366899999999999</c:v>
                </c:pt>
                <c:pt idx="2">
                  <c:v>4.3606699999999998</c:v>
                </c:pt>
                <c:pt idx="3">
                  <c:v>4.5517700000000003</c:v>
                </c:pt>
                <c:pt idx="4">
                  <c:v>4.5714300000000003</c:v>
                </c:pt>
                <c:pt idx="5">
                  <c:v>4.6514199999999999</c:v>
                </c:pt>
                <c:pt idx="6">
                  <c:v>4.6522199999999998</c:v>
                </c:pt>
                <c:pt idx="7">
                  <c:v>4.7075500000000003</c:v>
                </c:pt>
                <c:pt idx="8">
                  <c:v>4.7098399999999998</c:v>
                </c:pt>
                <c:pt idx="9">
                  <c:v>4.7322800000000003</c:v>
                </c:pt>
                <c:pt idx="10">
                  <c:v>4.82822</c:v>
                </c:pt>
                <c:pt idx="11">
                  <c:v>4.9285699999999997</c:v>
                </c:pt>
                <c:pt idx="12">
                  <c:v>5.1211500000000001</c:v>
                </c:pt>
                <c:pt idx="13">
                  <c:v>5.1235299999999997</c:v>
                </c:pt>
                <c:pt idx="14">
                  <c:v>5.2545500000000001</c:v>
                </c:pt>
                <c:pt idx="15">
                  <c:v>5.3271600000000001</c:v>
                </c:pt>
                <c:pt idx="16">
                  <c:v>5.33</c:v>
                </c:pt>
                <c:pt idx="17">
                  <c:v>5.4159899999999999</c:v>
                </c:pt>
                <c:pt idx="18">
                  <c:v>5.4950999999999999</c:v>
                </c:pt>
                <c:pt idx="19">
                  <c:v>5.9552300000000002</c:v>
                </c:pt>
                <c:pt idx="20">
                  <c:v>6.2799300000000002</c:v>
                </c:pt>
                <c:pt idx="21">
                  <c:v>6.33908</c:v>
                </c:pt>
                <c:pt idx="22">
                  <c:v>6.4539799999999996</c:v>
                </c:pt>
                <c:pt idx="23">
                  <c:v>6.8070000000000004</c:v>
                </c:pt>
                <c:pt idx="24">
                  <c:v>6.9234099999999996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E36-9FF8-B312C0CF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13184"/>
        <c:axId val="114823168"/>
      </c:barChart>
      <c:catAx>
        <c:axId val="114813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114823168"/>
        <c:crosses val="autoZero"/>
        <c:auto val="1"/>
        <c:lblAlgn val="ctr"/>
        <c:lblOffset val="100"/>
        <c:tickLblSkip val="1"/>
        <c:noMultiLvlLbl val="0"/>
      </c:catAx>
      <c:valAx>
        <c:axId val="114823168"/>
        <c:scaling>
          <c:orientation val="minMax"/>
          <c:max val="7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4813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252809706257981"/>
          <c:y val="3.7888578288732662E-2"/>
          <c:w val="0.57560451255853551"/>
          <c:h val="0.880438346712765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18 chang organis.'!$B$54:$B$78</c:f>
              <c:strCache>
                <c:ptCount val="25"/>
                <c:pt idx="0">
                  <c:v>Techniciens et agents de maîtrise des industries mécaniques</c:v>
                </c:pt>
                <c:pt idx="1">
                  <c:v>Ouvriers qualifiés des industries de process</c:v>
                </c:pt>
                <c:pt idx="2">
                  <c:v>Cadres de la banque et des assurances</c:v>
                </c:pt>
                <c:pt idx="3">
                  <c:v>Aides-soignants</c:v>
                </c:pt>
                <c:pt idx="4">
                  <c:v>Techniciens et agents de maîtrise de la maintenance</c:v>
                </c:pt>
                <c:pt idx="5">
                  <c:v>Caissiers, employés de libre-service</c:v>
                </c:pt>
                <c:pt idx="6">
                  <c:v>Cadres commerciaux et technico-commerciaux</c:v>
                </c:pt>
                <c:pt idx="7">
                  <c:v>Techniciens et agents de maîtrise du bâtiment et travaux publics</c:v>
                </c:pt>
                <c:pt idx="8">
                  <c:v>Ingénieurs de l'informatique</c:v>
                </c:pt>
                <c:pt idx="9">
                  <c:v>Médecins et assimilés</c:v>
                </c:pt>
                <c:pt idx="10">
                  <c:v>Agents d'exploitation des transports</c:v>
                </c:pt>
                <c:pt idx="11">
                  <c:v>Infirmiers, sages-femmes</c:v>
                </c:pt>
                <c:pt idx="12">
                  <c:v>Cadres des services administratifs et comptables</c:v>
                </c:pt>
                <c:pt idx="13">
                  <c:v>Ouvriers qualifiés de la manutention</c:v>
                </c:pt>
                <c:pt idx="14">
                  <c:v>Professionnels de l'action sociale et de l'orientation</c:v>
                </c:pt>
                <c:pt idx="15">
                  <c:v>Agents admin. et commerciaux des transports et du tourisme</c:v>
                </c:pt>
                <c:pt idx="16">
                  <c:v>Secrétaires de direction</c:v>
                </c:pt>
                <c:pt idx="17">
                  <c:v>Prof. interm. administratives de la fn publique (cat. B et assimilés)</c:v>
                </c:pt>
                <c:pt idx="18">
                  <c:v>Cadres des transports et de la logistique</c:v>
                </c:pt>
                <c:pt idx="19">
                  <c:v>Techniciens et agents de maîtrise des industries de process</c:v>
                </c:pt>
                <c:pt idx="20">
                  <c:v>Ouvriers qualifiés de la mécanique</c:v>
                </c:pt>
                <c:pt idx="21">
                  <c:v>Ouvriers qualifiés travaillant par enlèvement de métal</c:v>
                </c:pt>
                <c:pt idx="22">
                  <c:v>Employés de la banque et des assurances</c:v>
                </c:pt>
                <c:pt idx="23">
                  <c:v>Techniciens de la banque et des assurances</c:v>
                </c:pt>
                <c:pt idx="24">
                  <c:v>Professionnels de la communication et de l'information</c:v>
                </c:pt>
              </c:strCache>
            </c:strRef>
          </c:cat>
          <c:val>
            <c:numRef>
              <c:f>'Graphique 18 chang organis.'!$N$54:$N$78</c:f>
              <c:numCache>
                <c:formatCode>General</c:formatCode>
                <c:ptCount val="25"/>
                <c:pt idx="0">
                  <c:v>1.99457</c:v>
                </c:pt>
                <c:pt idx="1">
                  <c:v>2.0014099999999999</c:v>
                </c:pt>
                <c:pt idx="2">
                  <c:v>2.0074200000000002</c:v>
                </c:pt>
                <c:pt idx="3">
                  <c:v>2.0161600000000002</c:v>
                </c:pt>
                <c:pt idx="4">
                  <c:v>2.0168699999999999</c:v>
                </c:pt>
                <c:pt idx="5">
                  <c:v>2.0474399999999999</c:v>
                </c:pt>
                <c:pt idx="6">
                  <c:v>2.0598200000000002</c:v>
                </c:pt>
                <c:pt idx="7">
                  <c:v>2.07389</c:v>
                </c:pt>
                <c:pt idx="8">
                  <c:v>2.1032700000000002</c:v>
                </c:pt>
                <c:pt idx="9">
                  <c:v>2.1038199999999998</c:v>
                </c:pt>
                <c:pt idx="10">
                  <c:v>2.1250800000000001</c:v>
                </c:pt>
                <c:pt idx="11">
                  <c:v>2.1536</c:v>
                </c:pt>
                <c:pt idx="12">
                  <c:v>2.1592500000000001</c:v>
                </c:pt>
                <c:pt idx="13">
                  <c:v>2.1643300000000001</c:v>
                </c:pt>
                <c:pt idx="14">
                  <c:v>2.2347000000000001</c:v>
                </c:pt>
                <c:pt idx="15">
                  <c:v>2.2360000000000002</c:v>
                </c:pt>
                <c:pt idx="16">
                  <c:v>2.2395700000000001</c:v>
                </c:pt>
                <c:pt idx="17">
                  <c:v>2.2600500000000001</c:v>
                </c:pt>
                <c:pt idx="18">
                  <c:v>2.3307699999999998</c:v>
                </c:pt>
                <c:pt idx="19">
                  <c:v>2.4145400000000001</c:v>
                </c:pt>
                <c:pt idx="20">
                  <c:v>2.4628899999999998</c:v>
                </c:pt>
                <c:pt idx="21">
                  <c:v>2.48949</c:v>
                </c:pt>
                <c:pt idx="22">
                  <c:v>2.6338400000000002</c:v>
                </c:pt>
                <c:pt idx="23">
                  <c:v>2.6850900000000002</c:v>
                </c:pt>
                <c:pt idx="24">
                  <c:v>3.0221399999999998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6-4855-BD90-DB52F373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88480"/>
        <c:axId val="109590016"/>
      </c:barChart>
      <c:catAx>
        <c:axId val="109588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109590016"/>
        <c:crosses val="autoZero"/>
        <c:auto val="1"/>
        <c:lblAlgn val="ctr"/>
        <c:lblOffset val="100"/>
        <c:tickLblSkip val="1"/>
        <c:noMultiLvlLbl val="0"/>
      </c:catAx>
      <c:valAx>
        <c:axId val="109590016"/>
        <c:scaling>
          <c:orientation val="minMax"/>
          <c:max val="3"/>
          <c:min val="1.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588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556836709057"/>
          <c:y val="6.9768767591833827E-2"/>
          <c:w val="0.8353132233216265"/>
          <c:h val="0.56531488704098909"/>
        </c:manualLayout>
      </c:layout>
      <c:lineChart>
        <c:grouping val="standard"/>
        <c:varyColors val="0"/>
        <c:ser>
          <c:idx val="2"/>
          <c:order val="0"/>
          <c:tx>
            <c:strRef>
              <c:f>'graphs 19 à 21'!$G$8</c:f>
              <c:strCache>
                <c:ptCount val="1"/>
                <c:pt idx="0">
                  <c:v>contact avec le public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19 à 21'!$G$24:$G$35</c:f>
              <c:numCache>
                <c:formatCode>General</c:formatCode>
                <c:ptCount val="12"/>
                <c:pt idx="0">
                  <c:v>2.2000000000000002</c:v>
                </c:pt>
                <c:pt idx="1">
                  <c:v>1.9</c:v>
                </c:pt>
                <c:pt idx="2">
                  <c:v>1.7</c:v>
                </c:pt>
                <c:pt idx="3">
                  <c:v>1.4</c:v>
                </c:pt>
                <c:pt idx="4">
                  <c:v>1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1.4</c:v>
                </c:pt>
                <c:pt idx="9">
                  <c:v>2</c:v>
                </c:pt>
                <c:pt idx="10">
                  <c:v>1.4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7-4896-AF91-EEC00746E8C4}"/>
            </c:ext>
          </c:extLst>
        </c:ser>
        <c:ser>
          <c:idx val="0"/>
          <c:order val="1"/>
          <c:tx>
            <c:strRef>
              <c:f>'graphs 19 à 21'!$H$8</c:f>
              <c:strCache>
                <c:ptCount val="1"/>
                <c:pt idx="0">
                  <c:v>réponse immédiate à la demande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19 à 21'!$A$24:$A$35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19 à 21'!$H$24:$H$35</c:f>
              <c:numCache>
                <c:formatCode>General</c:formatCode>
                <c:ptCount val="12"/>
                <c:pt idx="0">
                  <c:v>1.49</c:v>
                </c:pt>
                <c:pt idx="1">
                  <c:v>1.3</c:v>
                </c:pt>
                <c:pt idx="2">
                  <c:v>1.3</c:v>
                </c:pt>
                <c:pt idx="3">
                  <c:v>1.1000000000000001</c:v>
                </c:pt>
                <c:pt idx="4">
                  <c:v>1</c:v>
                </c:pt>
                <c:pt idx="5">
                  <c:v>0.88</c:v>
                </c:pt>
                <c:pt idx="6">
                  <c:v>0.98</c:v>
                </c:pt>
                <c:pt idx="7">
                  <c:v>0.75</c:v>
                </c:pt>
                <c:pt idx="8">
                  <c:v>0.9</c:v>
                </c:pt>
                <c:pt idx="9">
                  <c:v>1.06</c:v>
                </c:pt>
                <c:pt idx="10">
                  <c:v>1.0900000000000001</c:v>
                </c:pt>
                <c:pt idx="11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7-4896-AF91-EEC00746E8C4}"/>
            </c:ext>
          </c:extLst>
        </c:ser>
        <c:ser>
          <c:idx val="1"/>
          <c:order val="2"/>
          <c:tx>
            <c:strRef>
              <c:f>'graphs 19 à 21'!$I$8</c:f>
              <c:strCache>
                <c:ptCount val="1"/>
                <c:pt idx="0">
                  <c:v>travail sous pression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19 à 21'!$A$24:$A$35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19 à 21'!$I$24:$I$35</c:f>
              <c:numCache>
                <c:formatCode>General</c:formatCode>
                <c:ptCount val="12"/>
                <c:pt idx="0">
                  <c:v>0.65</c:v>
                </c:pt>
                <c:pt idx="1">
                  <c:v>0.88</c:v>
                </c:pt>
                <c:pt idx="2">
                  <c:v>0.91</c:v>
                </c:pt>
                <c:pt idx="3">
                  <c:v>1.06</c:v>
                </c:pt>
                <c:pt idx="4">
                  <c:v>1</c:v>
                </c:pt>
                <c:pt idx="5">
                  <c:v>0.98</c:v>
                </c:pt>
                <c:pt idx="6">
                  <c:v>1</c:v>
                </c:pt>
                <c:pt idx="7">
                  <c:v>0.85</c:v>
                </c:pt>
                <c:pt idx="8">
                  <c:v>0.81</c:v>
                </c:pt>
                <c:pt idx="9">
                  <c:v>0.74</c:v>
                </c:pt>
                <c:pt idx="10">
                  <c:v>1.2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7-4896-AF91-EEC00746E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66912"/>
        <c:axId val="114968448"/>
      </c:lineChart>
      <c:catAx>
        <c:axId val="11496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4968448"/>
        <c:crosses val="autoZero"/>
        <c:auto val="1"/>
        <c:lblAlgn val="ctr"/>
        <c:lblOffset val="100"/>
        <c:noMultiLvlLbl val="0"/>
      </c:catAx>
      <c:valAx>
        <c:axId val="114968448"/>
        <c:scaling>
          <c:orientation val="minMax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1.2182883524064514E-2"/>
              <c:y val="8.330835881753312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9669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811893476044852"/>
          <c:w val="0.95421303147723469"/>
          <c:h val="9.841058894787473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884574757908"/>
          <c:y val="2.7023809523809523E-2"/>
          <c:w val="0.8353132233216265"/>
          <c:h val="0.53461323703963759"/>
        </c:manualLayout>
      </c:layout>
      <c:lineChart>
        <c:grouping val="standard"/>
        <c:varyColors val="0"/>
        <c:ser>
          <c:idx val="2"/>
          <c:order val="0"/>
          <c:tx>
            <c:strRef>
              <c:f>'graphs 19 à 21'!$J$8</c:f>
              <c:strCache>
                <c:ptCount val="1"/>
                <c:pt idx="0">
                  <c:v> travail taylorien (versus travail autonome peu formalisé)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19 à 21'!$J$24:$J$35</c:f>
              <c:numCache>
                <c:formatCode>General</c:formatCode>
                <c:ptCount val="12"/>
                <c:pt idx="0">
                  <c:v>-0.19500000000000001</c:v>
                </c:pt>
                <c:pt idx="1">
                  <c:v>-9.1999999999999998E-2</c:v>
                </c:pt>
                <c:pt idx="2">
                  <c:v>-7.1999999999999995E-2</c:v>
                </c:pt>
                <c:pt idx="3">
                  <c:v>-2.1000000000000001E-2</c:v>
                </c:pt>
                <c:pt idx="4">
                  <c:v>0</c:v>
                </c:pt>
                <c:pt idx="5">
                  <c:v>0.03</c:v>
                </c:pt>
                <c:pt idx="6">
                  <c:v>3.5999999999999997E-2</c:v>
                </c:pt>
                <c:pt idx="7">
                  <c:v>2.7E-2</c:v>
                </c:pt>
                <c:pt idx="8">
                  <c:v>-0.03</c:v>
                </c:pt>
                <c:pt idx="9">
                  <c:v>-0.1</c:v>
                </c:pt>
                <c:pt idx="10">
                  <c:v>0.01</c:v>
                </c:pt>
                <c:pt idx="11">
                  <c:v>-0.26200000000000001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89-4273-B561-0BE57A53514D}"/>
            </c:ext>
          </c:extLst>
        </c:ser>
        <c:ser>
          <c:idx val="0"/>
          <c:order val="1"/>
          <c:tx>
            <c:strRef>
              <c:f>'graphs 19 à 21'!$K$8</c:f>
              <c:strCache>
                <c:ptCount val="1"/>
                <c:pt idx="0">
                  <c:v>travail répétitif artisanal (versus travail autonome contrôlé)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19 à 21'!$A$24:$A$35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19 à 21'!$K$24:$K$35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-0.123</c:v>
                </c:pt>
                <c:pt idx="6">
                  <c:v>-2.7E-2</c:v>
                </c:pt>
                <c:pt idx="7">
                  <c:v>2E-3</c:v>
                </c:pt>
                <c:pt idx="8">
                  <c:v>-2.5999999999999999E-2</c:v>
                </c:pt>
                <c:pt idx="9">
                  <c:v>-1.6E-2</c:v>
                </c:pt>
                <c:pt idx="10">
                  <c:v>-2.1000000000000001E-2</c:v>
                </c:pt>
                <c:pt idx="11">
                  <c:v>0.151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89-4273-B561-0BE57A53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6368"/>
        <c:axId val="114996352"/>
      </c:lineChart>
      <c:catAx>
        <c:axId val="114986368"/>
        <c:scaling>
          <c:orientation val="minMax"/>
        </c:scaling>
        <c:delete val="0"/>
        <c:axPos val="b"/>
        <c:majorTickMark val="out"/>
        <c:minorTickMark val="none"/>
        <c:tickLblPos val="low"/>
        <c:crossAx val="114996352"/>
        <c:crosses val="autoZero"/>
        <c:auto val="1"/>
        <c:lblAlgn val="ctr"/>
        <c:lblOffset val="100"/>
        <c:noMultiLvlLbl val="0"/>
      </c:catAx>
      <c:valAx>
        <c:axId val="114996352"/>
        <c:scaling>
          <c:orientation val="minMax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paramètre de la régréssion</a:t>
                </a:r>
              </a:p>
            </c:rich>
          </c:tx>
          <c:layout>
            <c:manualLayout>
              <c:xMode val="edge"/>
              <c:yMode val="edge"/>
              <c:x val="1.7217401909198024E-3"/>
              <c:y val="1.992120181405895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9863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3140538297064602E-2"/>
          <c:y val="0.86691062928317109"/>
          <c:w val="0.7830573919953735"/>
          <c:h val="0.1300847970926711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8751065604575"/>
          <c:y val="3.2890852974186313E-2"/>
          <c:w val="0.8353132233216265"/>
          <c:h val="0.55020767140949489"/>
        </c:manualLayout>
      </c:layout>
      <c:lineChart>
        <c:grouping val="standard"/>
        <c:varyColors val="0"/>
        <c:ser>
          <c:idx val="0"/>
          <c:order val="0"/>
          <c:tx>
            <c:strRef>
              <c:f>'[1]graphes 20 à 27'!$F$8</c:f>
              <c:strCache>
                <c:ptCount val="1"/>
                <c:pt idx="0">
                  <c:v>efforts physiques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'[1]graphes 20 à 27'!$C$24:$C$35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'[1]graphes 20 à 27'!$F$24:$F$35</c:f>
              <c:numCache>
                <c:formatCode>General</c:formatCode>
                <c:ptCount val="12"/>
                <c:pt idx="0">
                  <c:v>0.71</c:v>
                </c:pt>
                <c:pt idx="1">
                  <c:v>0.93</c:v>
                </c:pt>
                <c:pt idx="2">
                  <c:v>1</c:v>
                </c:pt>
                <c:pt idx="3">
                  <c:v>0.99</c:v>
                </c:pt>
                <c:pt idx="4">
                  <c:v>1</c:v>
                </c:pt>
                <c:pt idx="5">
                  <c:v>0.96</c:v>
                </c:pt>
                <c:pt idx="6">
                  <c:v>0.95</c:v>
                </c:pt>
                <c:pt idx="7">
                  <c:v>0.79</c:v>
                </c:pt>
                <c:pt idx="8">
                  <c:v>0.78</c:v>
                </c:pt>
                <c:pt idx="9">
                  <c:v>0.77</c:v>
                </c:pt>
                <c:pt idx="10">
                  <c:v>1.19</c:v>
                </c:pt>
                <c:pt idx="11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36-4185-8746-0C7A82E592E4}"/>
            </c:ext>
          </c:extLst>
        </c:ser>
        <c:ser>
          <c:idx val="2"/>
          <c:order val="1"/>
          <c:tx>
            <c:strRef>
              <c:f>'[1]graphes 20 à 27'!$G$8</c:f>
              <c:strCache>
                <c:ptCount val="1"/>
                <c:pt idx="0">
                  <c:v>environnement physique contraint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cat>
            <c:strRef>
              <c:f>'[1]graphes 20 à 27'!$C$24:$C$35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'[1]graphes 20 à 27'!$G$24:$G$35</c:f>
              <c:numCache>
                <c:formatCode>General</c:formatCode>
                <c:ptCount val="12"/>
                <c:pt idx="0">
                  <c:v>0.72</c:v>
                </c:pt>
                <c:pt idx="1">
                  <c:v>0.82</c:v>
                </c:pt>
                <c:pt idx="2">
                  <c:v>0.93</c:v>
                </c:pt>
                <c:pt idx="3">
                  <c:v>0.91</c:v>
                </c:pt>
                <c:pt idx="4">
                  <c:v>1</c:v>
                </c:pt>
                <c:pt idx="5">
                  <c:v>0.96</c:v>
                </c:pt>
                <c:pt idx="6">
                  <c:v>0.96</c:v>
                </c:pt>
                <c:pt idx="7">
                  <c:v>0.93</c:v>
                </c:pt>
                <c:pt idx="8">
                  <c:v>0.95</c:v>
                </c:pt>
                <c:pt idx="9">
                  <c:v>0.88</c:v>
                </c:pt>
                <c:pt idx="10">
                  <c:v>1.2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36-4185-8746-0C7A82E592E4}"/>
            </c:ext>
          </c:extLst>
        </c:ser>
        <c:ser>
          <c:idx val="1"/>
          <c:order val="2"/>
          <c:tx>
            <c:strRef>
              <c:f>'[1]graphes 20 à 27'!$H$8</c:f>
              <c:strCache>
                <c:ptCount val="1"/>
                <c:pt idx="0">
                  <c:v>bureautique et informatique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'[1]graphes 20 à 27'!$C$24:$C$35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'[1]graphes 20 à 27'!$H$24:$H$35</c:f>
              <c:numCache>
                <c:formatCode>General</c:formatCode>
                <c:ptCount val="12"/>
                <c:pt idx="0">
                  <c:v>0.6</c:v>
                </c:pt>
                <c:pt idx="1">
                  <c:v>0.74</c:v>
                </c:pt>
                <c:pt idx="2">
                  <c:v>0.7</c:v>
                </c:pt>
                <c:pt idx="3">
                  <c:v>0.84</c:v>
                </c:pt>
                <c:pt idx="4">
                  <c:v>1</c:v>
                </c:pt>
                <c:pt idx="5">
                  <c:v>1.25</c:v>
                </c:pt>
                <c:pt idx="6">
                  <c:v>1.27</c:v>
                </c:pt>
                <c:pt idx="7">
                  <c:v>1.61</c:v>
                </c:pt>
                <c:pt idx="8">
                  <c:v>1.52</c:v>
                </c:pt>
                <c:pt idx="9">
                  <c:v>0.91</c:v>
                </c:pt>
                <c:pt idx="10">
                  <c:v>1.4</c:v>
                </c:pt>
                <c:pt idx="1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36-4185-8746-0C7A82E59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79360"/>
        <c:axId val="116880896"/>
      </c:lineChart>
      <c:catAx>
        <c:axId val="11687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880896"/>
        <c:crosses val="autoZero"/>
        <c:auto val="1"/>
        <c:lblAlgn val="ctr"/>
        <c:lblOffset val="100"/>
        <c:noMultiLvlLbl val="0"/>
      </c:catAx>
      <c:valAx>
        <c:axId val="116880896"/>
        <c:scaling>
          <c:orientation val="minMax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1.2310780710036391E-2"/>
              <c:y val="8.852384960718294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879360"/>
        <c:crosses val="autoZero"/>
        <c:crossBetween val="midCat"/>
      </c:valAx>
      <c:spPr>
        <a:ln>
          <a:prstDash val="sysDot"/>
        </a:ln>
      </c:spPr>
    </c:plotArea>
    <c:legend>
      <c:legendPos val="b"/>
      <c:layout>
        <c:manualLayout>
          <c:xMode val="edge"/>
          <c:yMode val="edge"/>
          <c:x val="2.6292049542686997E-2"/>
          <c:y val="0.87896497666298501"/>
          <c:w val="0.96914027294449701"/>
          <c:h val="0.1210350233370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5493009565859"/>
          <c:y val="5.3088164251207728E-2"/>
          <c:w val="0.8353132233216265"/>
          <c:h val="0.64960185420370842"/>
        </c:manualLayout>
      </c:layout>
      <c:lineChart>
        <c:grouping val="standard"/>
        <c:varyColors val="0"/>
        <c:ser>
          <c:idx val="0"/>
          <c:order val="0"/>
          <c:tx>
            <c:strRef>
              <c:f>'graphs 22 à 27'!$D$2</c:f>
              <c:strCache>
                <c:ptCount val="1"/>
                <c:pt idx="0">
                  <c:v>Efforts physiques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27'!$D$3:$D$12</c:f>
              <c:numCache>
                <c:formatCode>General</c:formatCode>
                <c:ptCount val="10"/>
                <c:pt idx="0">
                  <c:v>1.07</c:v>
                </c:pt>
                <c:pt idx="1">
                  <c:v>1.37</c:v>
                </c:pt>
                <c:pt idx="2">
                  <c:v>1.25</c:v>
                </c:pt>
                <c:pt idx="3">
                  <c:v>1.2</c:v>
                </c:pt>
                <c:pt idx="4">
                  <c:v>1.05</c:v>
                </c:pt>
                <c:pt idx="5">
                  <c:v>1</c:v>
                </c:pt>
                <c:pt idx="6">
                  <c:v>0.92</c:v>
                </c:pt>
                <c:pt idx="7">
                  <c:v>0.87</c:v>
                </c:pt>
                <c:pt idx="8">
                  <c:v>0.79</c:v>
                </c:pt>
                <c:pt idx="9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58-49E5-80A7-E3532447901F}"/>
            </c:ext>
          </c:extLst>
        </c:ser>
        <c:ser>
          <c:idx val="2"/>
          <c:order val="1"/>
          <c:tx>
            <c:strRef>
              <c:f>'graphs 22 à 27'!$E$2</c:f>
              <c:strCache>
                <c:ptCount val="1"/>
                <c:pt idx="0">
                  <c:v>Environnement physique contraint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27'!$E$3:$E$12</c:f>
              <c:numCache>
                <c:formatCode>General</c:formatCode>
                <c:ptCount val="10"/>
                <c:pt idx="0">
                  <c:v>0.85</c:v>
                </c:pt>
                <c:pt idx="1">
                  <c:v>1.05</c:v>
                </c:pt>
                <c:pt idx="2">
                  <c:v>1.07</c:v>
                </c:pt>
                <c:pt idx="3">
                  <c:v>1.1299999999999999</c:v>
                </c:pt>
                <c:pt idx="4">
                  <c:v>1.02</c:v>
                </c:pt>
                <c:pt idx="5">
                  <c:v>1</c:v>
                </c:pt>
                <c:pt idx="6">
                  <c:v>0.93</c:v>
                </c:pt>
                <c:pt idx="7">
                  <c:v>0.88</c:v>
                </c:pt>
                <c:pt idx="8">
                  <c:v>0.78</c:v>
                </c:pt>
                <c:pt idx="9">
                  <c:v>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58-49E5-80A7-E3532447901F}"/>
            </c:ext>
          </c:extLst>
        </c:ser>
        <c:ser>
          <c:idx val="1"/>
          <c:order val="2"/>
          <c:tx>
            <c:strRef>
              <c:f>'graphs 22 à 27'!$F$2</c:f>
              <c:strCache>
                <c:ptCount val="1"/>
                <c:pt idx="0">
                  <c:v>Bureautique et informatique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27'!$F$3:$F$12</c:f>
              <c:numCache>
                <c:formatCode>General</c:formatCode>
                <c:ptCount val="10"/>
                <c:pt idx="0">
                  <c:v>0.67</c:v>
                </c:pt>
                <c:pt idx="1">
                  <c:v>0.86</c:v>
                </c:pt>
                <c:pt idx="2">
                  <c:v>1.07</c:v>
                </c:pt>
                <c:pt idx="3">
                  <c:v>1.05</c:v>
                </c:pt>
                <c:pt idx="4">
                  <c:v>1.04</c:v>
                </c:pt>
                <c:pt idx="5">
                  <c:v>1</c:v>
                </c:pt>
                <c:pt idx="6">
                  <c:v>0.95</c:v>
                </c:pt>
                <c:pt idx="7">
                  <c:v>0.94</c:v>
                </c:pt>
                <c:pt idx="8">
                  <c:v>0.91</c:v>
                </c:pt>
                <c:pt idx="9">
                  <c:v>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58-49E5-80A7-E3532447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6224"/>
        <c:axId val="116837760"/>
      </c:lineChart>
      <c:catAx>
        <c:axId val="11683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837760"/>
        <c:crosses val="autoZero"/>
        <c:auto val="1"/>
        <c:lblAlgn val="ctr"/>
        <c:lblOffset val="100"/>
        <c:noMultiLvlLbl val="0"/>
      </c:catAx>
      <c:valAx>
        <c:axId val="116837760"/>
        <c:scaling>
          <c:orientation val="minMax"/>
          <c:min val="0.4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1.316956665153338E-2"/>
              <c:y val="0.144438736281733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83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797529672636648E-3"/>
          <c:y val="0.8572150373843872"/>
          <c:w val="0.91640828300315169"/>
          <c:h val="0.12177145233336463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2 informatique '!$B$54:$B$78</c:f>
              <c:strCache>
                <c:ptCount val="25"/>
                <c:pt idx="0">
                  <c:v>Médecins et assimilés</c:v>
                </c:pt>
                <c:pt idx="1">
                  <c:v>Techniciens et agents de maîtrise industries mécaniques</c:v>
                </c:pt>
                <c:pt idx="2">
                  <c:v>Professionnels des arts et des spectacles</c:v>
                </c:pt>
                <c:pt idx="3">
                  <c:v>Cadres du bâtiment et des travaux publics</c:v>
                </c:pt>
                <c:pt idx="4">
                  <c:v>Employés administratifs de la fonction publique (cat. C et assimilés)</c:v>
                </c:pt>
                <c:pt idx="5">
                  <c:v>Employés administratifs d'entreprise</c:v>
                </c:pt>
                <c:pt idx="6">
                  <c:v>Agents administratifs et commerciaux des transports</c:v>
                </c:pt>
                <c:pt idx="7">
                  <c:v>Cadres de la fonction publique</c:v>
                </c:pt>
                <c:pt idx="8">
                  <c:v>Secrétaires</c:v>
                </c:pt>
                <c:pt idx="9">
                  <c:v>Dirigeants d'entreprises</c:v>
                </c:pt>
                <c:pt idx="10">
                  <c:v>Prof. interm. administratives de la fonction publique (cat. B et assimilés)</c:v>
                </c:pt>
                <c:pt idx="11">
                  <c:v>Cadres des transports et de la logistique</c:v>
                </c:pt>
                <c:pt idx="12">
                  <c:v>Cadres commerciaux et technico-commerciaux</c:v>
                </c:pt>
                <c:pt idx="13">
                  <c:v>Secrétaires de direction</c:v>
                </c:pt>
                <c:pt idx="14">
                  <c:v>Personnels d'études et de recherche</c:v>
                </c:pt>
                <c:pt idx="15">
                  <c:v>Employés de la comptabilité</c:v>
                </c:pt>
                <c:pt idx="16">
                  <c:v>Ingénieurs et cadres techniques de l'industrie</c:v>
                </c:pt>
                <c:pt idx="17">
                  <c:v>Techniciens de la banque et des assurances</c:v>
                </c:pt>
                <c:pt idx="18">
                  <c:v>Techniciens des services administratifs, comptables et financiers</c:v>
                </c:pt>
                <c:pt idx="19">
                  <c:v>Professionnels de la communication et de l'information</c:v>
                </c:pt>
                <c:pt idx="20">
                  <c:v>Cadres des services administratifs, comptables et financiers</c:v>
                </c:pt>
                <c:pt idx="21">
                  <c:v>Cadres de la banque et des assurances</c:v>
                </c:pt>
                <c:pt idx="22">
                  <c:v>Techniciens de l'informatique</c:v>
                </c:pt>
                <c:pt idx="23">
                  <c:v>Employés de la banque et des assurances</c:v>
                </c:pt>
                <c:pt idx="24">
                  <c:v>Ingénieurs de l'informatique</c:v>
                </c:pt>
              </c:strCache>
            </c:strRef>
          </c:cat>
          <c:val>
            <c:numRef>
              <c:f>'Graphique 2 informatique '!$D$54:$D$78</c:f>
              <c:numCache>
                <c:formatCode>General</c:formatCode>
                <c:ptCount val="25"/>
                <c:pt idx="0">
                  <c:v>4.45397</c:v>
                </c:pt>
                <c:pt idx="1">
                  <c:v>4.49756</c:v>
                </c:pt>
                <c:pt idx="2">
                  <c:v>4.7386999999999997</c:v>
                </c:pt>
                <c:pt idx="3">
                  <c:v>5.1147900000000002</c:v>
                </c:pt>
                <c:pt idx="4">
                  <c:v>5.1246799999999997</c:v>
                </c:pt>
                <c:pt idx="5">
                  <c:v>5.5805699999999998</c:v>
                </c:pt>
                <c:pt idx="6">
                  <c:v>5.7007700000000003</c:v>
                </c:pt>
                <c:pt idx="7">
                  <c:v>5.7562100000000003</c:v>
                </c:pt>
                <c:pt idx="8">
                  <c:v>5.7930000000000001</c:v>
                </c:pt>
                <c:pt idx="9">
                  <c:v>6.1042399999999999</c:v>
                </c:pt>
                <c:pt idx="10">
                  <c:v>6.2392200000000004</c:v>
                </c:pt>
                <c:pt idx="11">
                  <c:v>6.2487399999999997</c:v>
                </c:pt>
                <c:pt idx="12">
                  <c:v>6.3328600000000002</c:v>
                </c:pt>
                <c:pt idx="13">
                  <c:v>7.0799099999999999</c:v>
                </c:pt>
                <c:pt idx="14">
                  <c:v>7.0941299999999998</c:v>
                </c:pt>
                <c:pt idx="15">
                  <c:v>7.1306399999999996</c:v>
                </c:pt>
                <c:pt idx="16">
                  <c:v>7.1665099999999997</c:v>
                </c:pt>
                <c:pt idx="17">
                  <c:v>7.2303199999999999</c:v>
                </c:pt>
                <c:pt idx="18">
                  <c:v>7.2373900000000004</c:v>
                </c:pt>
                <c:pt idx="19">
                  <c:v>7.2812599999999996</c:v>
                </c:pt>
                <c:pt idx="20">
                  <c:v>7.4214200000000003</c:v>
                </c:pt>
                <c:pt idx="21">
                  <c:v>7.5138199999999999</c:v>
                </c:pt>
                <c:pt idx="22">
                  <c:v>7.7835400000000003</c:v>
                </c:pt>
                <c:pt idx="23">
                  <c:v>7.8288799999999998</c:v>
                </c:pt>
                <c:pt idx="24">
                  <c:v>8.6531900000000004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8-46A1-A5DF-21F07FA99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84512"/>
        <c:axId val="107186048"/>
      </c:barChart>
      <c:catAx>
        <c:axId val="10718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186048"/>
        <c:crosses val="autoZero"/>
        <c:auto val="1"/>
        <c:lblAlgn val="ctr"/>
        <c:lblOffset val="100"/>
        <c:tickLblSkip val="1"/>
        <c:noMultiLvlLbl val="0"/>
      </c:catAx>
      <c:valAx>
        <c:axId val="107186048"/>
        <c:scaling>
          <c:orientation val="minMax"/>
          <c:max val="9"/>
          <c:min val="2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18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5860927152318"/>
          <c:y val="5.3669410150891633E-2"/>
          <c:w val="0.755918506254599"/>
          <c:h val="0.63084091246732854"/>
        </c:manualLayout>
      </c:layout>
      <c:lineChart>
        <c:grouping val="standard"/>
        <c:varyColors val="0"/>
        <c:ser>
          <c:idx val="2"/>
          <c:order val="0"/>
          <c:tx>
            <c:strRef>
              <c:f>'graphs 22 à 27'!$G$2</c:f>
              <c:strCache>
                <c:ptCount val="1"/>
                <c:pt idx="0">
                  <c:v>Contact avec le public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27'!$G$3:$G$12</c:f>
              <c:numCache>
                <c:formatCode>General</c:formatCode>
                <c:ptCount val="10"/>
                <c:pt idx="0">
                  <c:v>0.97</c:v>
                </c:pt>
                <c:pt idx="1">
                  <c:v>1.01</c:v>
                </c:pt>
                <c:pt idx="2">
                  <c:v>1.08</c:v>
                </c:pt>
                <c:pt idx="3">
                  <c:v>1.08</c:v>
                </c:pt>
                <c:pt idx="4">
                  <c:v>1.07</c:v>
                </c:pt>
                <c:pt idx="5">
                  <c:v>1</c:v>
                </c:pt>
                <c:pt idx="6">
                  <c:v>0.93</c:v>
                </c:pt>
                <c:pt idx="7">
                  <c:v>0.9</c:v>
                </c:pt>
                <c:pt idx="8">
                  <c:v>0.85</c:v>
                </c:pt>
                <c:pt idx="9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9-4E83-AA4D-B065A02A9D35}"/>
            </c:ext>
          </c:extLst>
        </c:ser>
        <c:ser>
          <c:idx val="0"/>
          <c:order val="1"/>
          <c:tx>
            <c:strRef>
              <c:f>'graphs 22 à 27'!$H$2</c:f>
              <c:strCache>
                <c:ptCount val="1"/>
                <c:pt idx="0">
                  <c:v>Réponse immédiate à la demande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27'!$H$3:$H$12</c:f>
              <c:numCache>
                <c:formatCode>General</c:formatCode>
                <c:ptCount val="10"/>
                <c:pt idx="0">
                  <c:v>1.1299999999999999</c:v>
                </c:pt>
                <c:pt idx="1">
                  <c:v>1.02</c:v>
                </c:pt>
                <c:pt idx="2">
                  <c:v>1.17</c:v>
                </c:pt>
                <c:pt idx="3">
                  <c:v>1.1599999999999999</c:v>
                </c:pt>
                <c:pt idx="4">
                  <c:v>0.96</c:v>
                </c:pt>
                <c:pt idx="5">
                  <c:v>1</c:v>
                </c:pt>
                <c:pt idx="6">
                  <c:v>0.9</c:v>
                </c:pt>
                <c:pt idx="7">
                  <c:v>0.86</c:v>
                </c:pt>
                <c:pt idx="8">
                  <c:v>0.82</c:v>
                </c:pt>
                <c:pt idx="9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59-4E83-AA4D-B065A02A9D35}"/>
            </c:ext>
          </c:extLst>
        </c:ser>
        <c:ser>
          <c:idx val="1"/>
          <c:order val="2"/>
          <c:tx>
            <c:strRef>
              <c:f>'graphs 22 à 27'!$I$2</c:f>
              <c:strCache>
                <c:ptCount val="1"/>
                <c:pt idx="0">
                  <c:v>Travail sous pression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27'!$I$3:$I$12</c:f>
              <c:numCache>
                <c:formatCode>General</c:formatCode>
                <c:ptCount val="10"/>
                <c:pt idx="0">
                  <c:v>1.07</c:v>
                </c:pt>
                <c:pt idx="1">
                  <c:v>1.1000000000000001</c:v>
                </c:pt>
                <c:pt idx="2">
                  <c:v>1.1100000000000001</c:v>
                </c:pt>
                <c:pt idx="3">
                  <c:v>1.21</c:v>
                </c:pt>
                <c:pt idx="4">
                  <c:v>0.99</c:v>
                </c:pt>
                <c:pt idx="5">
                  <c:v>1</c:v>
                </c:pt>
                <c:pt idx="6">
                  <c:v>0.94</c:v>
                </c:pt>
                <c:pt idx="7">
                  <c:v>0.81</c:v>
                </c:pt>
                <c:pt idx="8">
                  <c:v>0.76</c:v>
                </c:pt>
                <c:pt idx="9">
                  <c:v>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59-4E83-AA4D-B065A02A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2176"/>
        <c:axId val="116568064"/>
      </c:lineChart>
      <c:catAx>
        <c:axId val="11656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68064"/>
        <c:crosses val="autoZero"/>
        <c:auto val="1"/>
        <c:lblAlgn val="ctr"/>
        <c:lblOffset val="100"/>
        <c:noMultiLvlLbl val="0"/>
      </c:catAx>
      <c:valAx>
        <c:axId val="116568064"/>
        <c:scaling>
          <c:orientation val="minMax"/>
          <c:min val="0.4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5.5786607799852832E-2"/>
              <c:y val="9.383367626886145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56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296725533480494E-2"/>
          <c:y val="0.82965329218106998"/>
          <c:w val="0.91052027289377191"/>
          <c:h val="0.13908436213991771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0046469454833"/>
          <c:y val="3.174967793629517E-2"/>
          <c:w val="0.82842544578647803"/>
          <c:h val="0.53470085470085471"/>
        </c:manualLayout>
      </c:layout>
      <c:lineChart>
        <c:grouping val="standard"/>
        <c:varyColors val="0"/>
        <c:ser>
          <c:idx val="0"/>
          <c:order val="0"/>
          <c:tx>
            <c:strRef>
              <c:f>'graphs 22 à 27'!$D$2</c:f>
              <c:strCache>
                <c:ptCount val="1"/>
                <c:pt idx="0">
                  <c:v>Efforts physiques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27'!$D$18:$D$29</c:f>
              <c:numCache>
                <c:formatCode>General</c:formatCode>
                <c:ptCount val="12"/>
                <c:pt idx="0">
                  <c:v>0.71</c:v>
                </c:pt>
                <c:pt idx="1">
                  <c:v>0.93</c:v>
                </c:pt>
                <c:pt idx="2">
                  <c:v>1</c:v>
                </c:pt>
                <c:pt idx="3">
                  <c:v>0.99</c:v>
                </c:pt>
                <c:pt idx="4">
                  <c:v>1</c:v>
                </c:pt>
                <c:pt idx="5">
                  <c:v>0.96</c:v>
                </c:pt>
                <c:pt idx="6">
                  <c:v>0.95</c:v>
                </c:pt>
                <c:pt idx="7">
                  <c:v>0.79</c:v>
                </c:pt>
                <c:pt idx="8">
                  <c:v>0.78</c:v>
                </c:pt>
                <c:pt idx="9">
                  <c:v>0.77</c:v>
                </c:pt>
                <c:pt idx="10">
                  <c:v>1.19</c:v>
                </c:pt>
                <c:pt idx="11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36-4542-AC5E-EBC67276005A}"/>
            </c:ext>
          </c:extLst>
        </c:ser>
        <c:ser>
          <c:idx val="2"/>
          <c:order val="1"/>
          <c:tx>
            <c:strRef>
              <c:f>'graphs 22 à 27'!$E$2</c:f>
              <c:strCache>
                <c:ptCount val="1"/>
                <c:pt idx="0">
                  <c:v>Environnement physique contraint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27'!$E$18:$E$29</c:f>
              <c:numCache>
                <c:formatCode>General</c:formatCode>
                <c:ptCount val="12"/>
                <c:pt idx="0">
                  <c:v>0.72</c:v>
                </c:pt>
                <c:pt idx="1">
                  <c:v>0.82</c:v>
                </c:pt>
                <c:pt idx="2">
                  <c:v>0.93</c:v>
                </c:pt>
                <c:pt idx="3">
                  <c:v>0.91</c:v>
                </c:pt>
                <c:pt idx="4">
                  <c:v>1</c:v>
                </c:pt>
                <c:pt idx="5">
                  <c:v>0.96</c:v>
                </c:pt>
                <c:pt idx="6">
                  <c:v>0.96</c:v>
                </c:pt>
                <c:pt idx="7">
                  <c:v>0.93</c:v>
                </c:pt>
                <c:pt idx="8">
                  <c:v>0.95</c:v>
                </c:pt>
                <c:pt idx="9">
                  <c:v>0.88</c:v>
                </c:pt>
                <c:pt idx="10">
                  <c:v>1.2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6-4542-AC5E-EBC67276005A}"/>
            </c:ext>
          </c:extLst>
        </c:ser>
        <c:ser>
          <c:idx val="1"/>
          <c:order val="2"/>
          <c:tx>
            <c:strRef>
              <c:f>'graphs 22 à 27'!$F$2</c:f>
              <c:strCache>
                <c:ptCount val="1"/>
                <c:pt idx="0">
                  <c:v>Bureautique et informatique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27'!$F$18:$F$29</c:f>
              <c:numCache>
                <c:formatCode>General</c:formatCode>
                <c:ptCount val="12"/>
                <c:pt idx="0">
                  <c:v>0.6</c:v>
                </c:pt>
                <c:pt idx="1">
                  <c:v>0.74</c:v>
                </c:pt>
                <c:pt idx="2">
                  <c:v>0.7</c:v>
                </c:pt>
                <c:pt idx="3">
                  <c:v>0.84</c:v>
                </c:pt>
                <c:pt idx="4">
                  <c:v>1</c:v>
                </c:pt>
                <c:pt idx="5">
                  <c:v>1.25</c:v>
                </c:pt>
                <c:pt idx="6">
                  <c:v>1.27</c:v>
                </c:pt>
                <c:pt idx="7">
                  <c:v>1.61</c:v>
                </c:pt>
                <c:pt idx="8">
                  <c:v>1.52</c:v>
                </c:pt>
                <c:pt idx="9">
                  <c:v>0.91</c:v>
                </c:pt>
                <c:pt idx="10">
                  <c:v>1.4</c:v>
                </c:pt>
                <c:pt idx="1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36-4542-AC5E-EBC672760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98432"/>
        <c:axId val="116654464"/>
      </c:lineChart>
      <c:catAx>
        <c:axId val="11689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654464"/>
        <c:crosses val="autoZero"/>
        <c:auto val="1"/>
        <c:lblAlgn val="ctr"/>
        <c:lblOffset val="100"/>
        <c:noMultiLvlLbl val="0"/>
      </c:catAx>
      <c:valAx>
        <c:axId val="116654464"/>
        <c:scaling>
          <c:orientation val="minMax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1.656289244021308E-2"/>
              <c:y val="2.835797058803029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898432"/>
        <c:crosses val="autoZero"/>
        <c:crossBetween val="between"/>
      </c:valAx>
      <c:spPr>
        <a:ln>
          <a:prstDash val="sysDot"/>
        </a:ln>
      </c:spPr>
    </c:plotArea>
    <c:legend>
      <c:legendPos val="b"/>
      <c:layout>
        <c:manualLayout>
          <c:xMode val="edge"/>
          <c:yMode val="edge"/>
          <c:x val="2.2258370168876801E-2"/>
          <c:y val="0.85958143688748423"/>
          <c:w val="0.92502450413691484"/>
          <c:h val="0.121035023337015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0062107309397"/>
          <c:y val="5.4899270482603818E-2"/>
          <c:w val="0.8353132233216265"/>
          <c:h val="0.5536849816849817"/>
        </c:manualLayout>
      </c:layout>
      <c:lineChart>
        <c:grouping val="standard"/>
        <c:varyColors val="0"/>
        <c:ser>
          <c:idx val="2"/>
          <c:order val="0"/>
          <c:tx>
            <c:strRef>
              <c:f>'graphs 22 à 27'!$G$2</c:f>
              <c:strCache>
                <c:ptCount val="1"/>
                <c:pt idx="0">
                  <c:v>Contact avec le public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27'!$G$18:$G$29</c:f>
              <c:numCache>
                <c:formatCode>General</c:formatCode>
                <c:ptCount val="12"/>
                <c:pt idx="0">
                  <c:v>2.2000000000000002</c:v>
                </c:pt>
                <c:pt idx="1">
                  <c:v>1.9</c:v>
                </c:pt>
                <c:pt idx="2">
                  <c:v>1.7</c:v>
                </c:pt>
                <c:pt idx="3">
                  <c:v>1.4</c:v>
                </c:pt>
                <c:pt idx="4">
                  <c:v>1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1.4</c:v>
                </c:pt>
                <c:pt idx="9">
                  <c:v>2</c:v>
                </c:pt>
                <c:pt idx="10">
                  <c:v>1.4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56-4BE3-9BAD-31275635F480}"/>
            </c:ext>
          </c:extLst>
        </c:ser>
        <c:ser>
          <c:idx val="0"/>
          <c:order val="1"/>
          <c:tx>
            <c:strRef>
              <c:f>'graphs 22 à 27'!$H$2</c:f>
              <c:strCache>
                <c:ptCount val="1"/>
                <c:pt idx="0">
                  <c:v>Réponse immédiate à la demande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27'!$H$18:$H$29</c:f>
              <c:numCache>
                <c:formatCode>General</c:formatCode>
                <c:ptCount val="12"/>
                <c:pt idx="0">
                  <c:v>1.49</c:v>
                </c:pt>
                <c:pt idx="1">
                  <c:v>1.3</c:v>
                </c:pt>
                <c:pt idx="2">
                  <c:v>1.3</c:v>
                </c:pt>
                <c:pt idx="3">
                  <c:v>1.1000000000000001</c:v>
                </c:pt>
                <c:pt idx="4">
                  <c:v>1</c:v>
                </c:pt>
                <c:pt idx="5">
                  <c:v>0.88</c:v>
                </c:pt>
                <c:pt idx="6">
                  <c:v>0.98</c:v>
                </c:pt>
                <c:pt idx="7">
                  <c:v>0.75</c:v>
                </c:pt>
                <c:pt idx="8">
                  <c:v>0.9</c:v>
                </c:pt>
                <c:pt idx="9">
                  <c:v>1.06</c:v>
                </c:pt>
                <c:pt idx="10">
                  <c:v>1.0900000000000001</c:v>
                </c:pt>
                <c:pt idx="11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56-4BE3-9BAD-31275635F480}"/>
            </c:ext>
          </c:extLst>
        </c:ser>
        <c:ser>
          <c:idx val="1"/>
          <c:order val="2"/>
          <c:tx>
            <c:strRef>
              <c:f>'graphs 22 à 27'!$I$2</c:f>
              <c:strCache>
                <c:ptCount val="1"/>
                <c:pt idx="0">
                  <c:v>Travail sous pression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27'!$I$18:$I$29</c:f>
              <c:numCache>
                <c:formatCode>General</c:formatCode>
                <c:ptCount val="12"/>
                <c:pt idx="0">
                  <c:v>0.65</c:v>
                </c:pt>
                <c:pt idx="1">
                  <c:v>0.88</c:v>
                </c:pt>
                <c:pt idx="2">
                  <c:v>0.91</c:v>
                </c:pt>
                <c:pt idx="3">
                  <c:v>1.06</c:v>
                </c:pt>
                <c:pt idx="4">
                  <c:v>1</c:v>
                </c:pt>
                <c:pt idx="5">
                  <c:v>0.98</c:v>
                </c:pt>
                <c:pt idx="6">
                  <c:v>1</c:v>
                </c:pt>
                <c:pt idx="7">
                  <c:v>0.85</c:v>
                </c:pt>
                <c:pt idx="8">
                  <c:v>0.81</c:v>
                </c:pt>
                <c:pt idx="9">
                  <c:v>0.74</c:v>
                </c:pt>
                <c:pt idx="10">
                  <c:v>1.2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56-4BE3-9BAD-31275635F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5824"/>
        <c:axId val="116691712"/>
      </c:lineChart>
      <c:catAx>
        <c:axId val="11668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91712"/>
        <c:crosses val="autoZero"/>
        <c:auto val="1"/>
        <c:lblAlgn val="ctr"/>
        <c:lblOffset val="100"/>
        <c:noMultiLvlLbl val="0"/>
      </c:catAx>
      <c:valAx>
        <c:axId val="116691712"/>
        <c:scaling>
          <c:orientation val="minMax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9.7740546498038712E-3"/>
              <c:y val="8.33386644219977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685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455458450194102E-2"/>
          <c:y val="0.9006084717722721"/>
          <c:w val="0.92450055187637969"/>
          <c:h val="9.841058894787473E-2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476803416993"/>
          <c:y val="4.7144386574074076E-2"/>
          <c:w val="0.77773350733611801"/>
          <c:h val="0.56497627314814813"/>
        </c:manualLayout>
      </c:layout>
      <c:lineChart>
        <c:grouping val="standard"/>
        <c:varyColors val="0"/>
        <c:ser>
          <c:idx val="0"/>
          <c:order val="0"/>
          <c:tx>
            <c:strRef>
              <c:f>'graphs 22 à 27'!$D$2</c:f>
              <c:strCache>
                <c:ptCount val="1"/>
                <c:pt idx="0">
                  <c:v>Efforts physiques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27'!$D$33:$D$40</c:f>
              <c:numCache>
                <c:formatCode>General</c:formatCode>
                <c:ptCount val="8"/>
                <c:pt idx="0">
                  <c:v>1.47</c:v>
                </c:pt>
                <c:pt idx="1">
                  <c:v>1.39</c:v>
                </c:pt>
                <c:pt idx="2">
                  <c:v>1.51</c:v>
                </c:pt>
                <c:pt idx="3">
                  <c:v>1.22</c:v>
                </c:pt>
                <c:pt idx="4">
                  <c:v>1</c:v>
                </c:pt>
                <c:pt idx="5">
                  <c:v>0.84</c:v>
                </c:pt>
                <c:pt idx="6">
                  <c:v>0.75</c:v>
                </c:pt>
                <c:pt idx="7">
                  <c:v>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27-4F2E-BE8F-866AD4E96444}"/>
            </c:ext>
          </c:extLst>
        </c:ser>
        <c:ser>
          <c:idx val="2"/>
          <c:order val="1"/>
          <c:tx>
            <c:strRef>
              <c:f>'graphs 22 à 27'!$E$2</c:f>
              <c:strCache>
                <c:ptCount val="1"/>
                <c:pt idx="0">
                  <c:v>Environnement physique contraint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27'!$E$33:$E$40</c:f>
              <c:numCache>
                <c:formatCode>General</c:formatCode>
                <c:ptCount val="8"/>
                <c:pt idx="0">
                  <c:v>1.1599999999999999</c:v>
                </c:pt>
                <c:pt idx="1">
                  <c:v>1.1499999999999999</c:v>
                </c:pt>
                <c:pt idx="2">
                  <c:v>1.31</c:v>
                </c:pt>
                <c:pt idx="3">
                  <c:v>1.1399999999999999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27-4F2E-BE8F-866AD4E96444}"/>
            </c:ext>
          </c:extLst>
        </c:ser>
        <c:ser>
          <c:idx val="1"/>
          <c:order val="2"/>
          <c:tx>
            <c:strRef>
              <c:f>'graphs 22 à 27'!$F$2</c:f>
              <c:strCache>
                <c:ptCount val="1"/>
                <c:pt idx="0">
                  <c:v>Bureautique et informatique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27'!$F$33:$F$40</c:f>
              <c:numCache>
                <c:formatCode>General</c:formatCode>
                <c:ptCount val="8"/>
                <c:pt idx="0">
                  <c:v>0.22</c:v>
                </c:pt>
                <c:pt idx="1">
                  <c:v>0.6</c:v>
                </c:pt>
                <c:pt idx="2">
                  <c:v>0.59</c:v>
                </c:pt>
                <c:pt idx="3">
                  <c:v>0.98</c:v>
                </c:pt>
                <c:pt idx="4">
                  <c:v>1</c:v>
                </c:pt>
                <c:pt idx="5">
                  <c:v>1.37</c:v>
                </c:pt>
                <c:pt idx="6">
                  <c:v>1.45</c:v>
                </c:pt>
                <c:pt idx="7">
                  <c:v>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27-4F2E-BE8F-866AD4E96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8976"/>
        <c:axId val="116733056"/>
      </c:lineChart>
      <c:catAx>
        <c:axId val="1167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733056"/>
        <c:crosses val="autoZero"/>
        <c:auto val="1"/>
        <c:lblAlgn val="ctr"/>
        <c:lblOffset val="100"/>
        <c:noMultiLvlLbl val="0"/>
      </c:catAx>
      <c:valAx>
        <c:axId val="116733056"/>
        <c:scaling>
          <c:orientation val="minMax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1.653034382443901E-2"/>
              <c:y val="0.110660060367180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718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122570405115041E-2"/>
          <c:y val="0.86834432870370371"/>
          <c:w val="0.92290286975717439"/>
          <c:h val="0.11328174603174603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81576513730081"/>
          <c:y val="4.7144457261313673E-2"/>
          <c:w val="0.83072984944248951"/>
          <c:h val="0.52721394799054377"/>
        </c:manualLayout>
      </c:layout>
      <c:lineChart>
        <c:grouping val="standard"/>
        <c:varyColors val="0"/>
        <c:ser>
          <c:idx val="0"/>
          <c:order val="0"/>
          <c:tx>
            <c:strRef>
              <c:f>'graphs 22 à 27'!$H$2</c:f>
              <c:strCache>
                <c:ptCount val="1"/>
                <c:pt idx="0">
                  <c:v>Réponse immédiate à la demande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27'!$H$33:$H$40</c:f>
              <c:numCache>
                <c:formatCode>General</c:formatCode>
                <c:ptCount val="8"/>
                <c:pt idx="0">
                  <c:v>0.57999999999999996</c:v>
                </c:pt>
                <c:pt idx="1">
                  <c:v>0.78</c:v>
                </c:pt>
                <c:pt idx="2">
                  <c:v>0.83</c:v>
                </c:pt>
                <c:pt idx="3">
                  <c:v>1.1100000000000001</c:v>
                </c:pt>
                <c:pt idx="4">
                  <c:v>1</c:v>
                </c:pt>
                <c:pt idx="5">
                  <c:v>1.06</c:v>
                </c:pt>
                <c:pt idx="6">
                  <c:v>1.1100000000000001</c:v>
                </c:pt>
                <c:pt idx="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89-4886-8032-9DE5D7184F68}"/>
            </c:ext>
          </c:extLst>
        </c:ser>
        <c:ser>
          <c:idx val="1"/>
          <c:order val="1"/>
          <c:tx>
            <c:strRef>
              <c:f>'graphs 22 à 27'!$I$2</c:f>
              <c:strCache>
                <c:ptCount val="1"/>
                <c:pt idx="0">
                  <c:v>Travail sous pression</c:v>
                </c:pt>
              </c:strCache>
            </c:strRef>
          </c:tx>
          <c:spPr>
            <a:ln>
              <a:solidFill>
                <a:srgbClr val="E73331"/>
              </a:solidFill>
              <a:prstDash val="sysDash"/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27'!$I$33:$I$40</c:f>
              <c:numCache>
                <c:formatCode>General</c:formatCode>
                <c:ptCount val="8"/>
                <c:pt idx="0">
                  <c:v>0.8</c:v>
                </c:pt>
                <c:pt idx="1">
                  <c:v>0.91</c:v>
                </c:pt>
                <c:pt idx="2">
                  <c:v>0.89</c:v>
                </c:pt>
                <c:pt idx="3">
                  <c:v>0.97</c:v>
                </c:pt>
                <c:pt idx="4">
                  <c:v>1</c:v>
                </c:pt>
                <c:pt idx="5">
                  <c:v>1.08</c:v>
                </c:pt>
                <c:pt idx="6">
                  <c:v>1.08</c:v>
                </c:pt>
                <c:pt idx="7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9-4886-8032-9DE5D7184F68}"/>
            </c:ext>
          </c:extLst>
        </c:ser>
        <c:ser>
          <c:idx val="2"/>
          <c:order val="2"/>
          <c:tx>
            <c:strRef>
              <c:f>'graphs 22 à 27'!$G$2</c:f>
              <c:strCache>
                <c:ptCount val="1"/>
                <c:pt idx="0">
                  <c:v>Contact avec le public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27'!$G$33:$G$40</c:f>
              <c:numCache>
                <c:formatCode>General</c:formatCode>
                <c:ptCount val="8"/>
                <c:pt idx="0">
                  <c:v>0.71</c:v>
                </c:pt>
                <c:pt idx="1">
                  <c:v>0.82</c:v>
                </c:pt>
                <c:pt idx="2">
                  <c:v>0.94</c:v>
                </c:pt>
                <c:pt idx="3">
                  <c:v>1.01</c:v>
                </c:pt>
                <c:pt idx="4">
                  <c:v>1</c:v>
                </c:pt>
                <c:pt idx="5">
                  <c:v>0.88</c:v>
                </c:pt>
                <c:pt idx="6">
                  <c:v>0.94</c:v>
                </c:pt>
                <c:pt idx="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89-4886-8032-9DE5D718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1760"/>
        <c:axId val="116983296"/>
      </c:lineChart>
      <c:catAx>
        <c:axId val="1169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983296"/>
        <c:crosses val="autoZero"/>
        <c:auto val="1"/>
        <c:lblAlgn val="ctr"/>
        <c:lblOffset val="100"/>
        <c:noMultiLvlLbl val="0"/>
      </c:catAx>
      <c:valAx>
        <c:axId val="116983296"/>
        <c:scaling>
          <c:orientation val="minMax"/>
          <c:min val="0.2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odds-ratio ou risque relatif</a:t>
                </a:r>
              </a:p>
            </c:rich>
          </c:tx>
          <c:layout>
            <c:manualLayout>
              <c:xMode val="edge"/>
              <c:yMode val="edge"/>
              <c:x val="2.1113635129231669E-2"/>
              <c:y val="8.96484996658597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981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301801801801799E-2"/>
          <c:y val="0.86061030204962241"/>
          <c:w val="0.92428122293296733"/>
          <c:h val="0.10746036270353083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3509144850272"/>
          <c:y val="4.7870185104331248E-2"/>
          <c:w val="0.78489149699669225"/>
          <c:h val="0.64560797333844278"/>
        </c:manualLayout>
      </c:layout>
      <c:lineChart>
        <c:grouping val="standard"/>
        <c:varyColors val="0"/>
        <c:ser>
          <c:idx val="2"/>
          <c:order val="0"/>
          <c:tx>
            <c:strRef>
              <c:f>'graphs 22 à 27'!$J$2</c:f>
              <c:strCache>
                <c:ptCount val="1"/>
                <c:pt idx="0">
                  <c:v>Travail taylorien (versus travail autonome peu formalisé)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27'!$J$3:$J$12</c:f>
              <c:numCache>
                <c:formatCode>General</c:formatCode>
                <c:ptCount val="10"/>
                <c:pt idx="0">
                  <c:v>6.7000000000000004E-2</c:v>
                </c:pt>
                <c:pt idx="1">
                  <c:v>0.09</c:v>
                </c:pt>
                <c:pt idx="2">
                  <c:v>5.7000000000000002E-2</c:v>
                </c:pt>
                <c:pt idx="3">
                  <c:v>4.8000000000000001E-2</c:v>
                </c:pt>
                <c:pt idx="4">
                  <c:v>7.6999999999999999E-2</c:v>
                </c:pt>
                <c:pt idx="5">
                  <c:v>0</c:v>
                </c:pt>
                <c:pt idx="6">
                  <c:v>-2.8000000000000001E-2</c:v>
                </c:pt>
                <c:pt idx="7">
                  <c:v>-5.8000000000000003E-2</c:v>
                </c:pt>
                <c:pt idx="8">
                  <c:v>-7.8E-2</c:v>
                </c:pt>
                <c:pt idx="9">
                  <c:v>-0.13500000000000001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8E-47BF-BCB5-568620D35D00}"/>
            </c:ext>
          </c:extLst>
        </c:ser>
        <c:ser>
          <c:idx val="0"/>
          <c:order val="1"/>
          <c:tx>
            <c:strRef>
              <c:f>'graphs 22 à 27'!$K$2</c:f>
              <c:strCache>
                <c:ptCount val="1"/>
                <c:pt idx="0">
                  <c:v>Travail répétitif artisanal (versus travail autonome qualifié)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27'!$B$3:$B$12</c:f>
              <c:strCache>
                <c:ptCount val="10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 ans et plus</c:v>
                </c:pt>
              </c:strCache>
            </c:strRef>
          </c:cat>
          <c:val>
            <c:numRef>
              <c:f>'graphs 22 à 27'!$K$3:$K$12</c:f>
              <c:numCache>
                <c:formatCode>General</c:formatCode>
                <c:ptCount val="10"/>
                <c:pt idx="0">
                  <c:v>3.4000000000000002E-2</c:v>
                </c:pt>
                <c:pt idx="1">
                  <c:v>2.1999999999999999E-2</c:v>
                </c:pt>
                <c:pt idx="2">
                  <c:v>0</c:v>
                </c:pt>
                <c:pt idx="3">
                  <c:v>-7.0000000000000001E-3</c:v>
                </c:pt>
                <c:pt idx="4">
                  <c:v>1E-3</c:v>
                </c:pt>
                <c:pt idx="5">
                  <c:v>0</c:v>
                </c:pt>
                <c:pt idx="6">
                  <c:v>2E-3</c:v>
                </c:pt>
                <c:pt idx="7">
                  <c:v>1E-3</c:v>
                </c:pt>
                <c:pt idx="8">
                  <c:v>1.7999999999999999E-2</c:v>
                </c:pt>
                <c:pt idx="9">
                  <c:v>4.7E-2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8E-47BF-BCB5-568620D35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93024"/>
        <c:axId val="117015296"/>
      </c:lineChart>
      <c:catAx>
        <c:axId val="116993024"/>
        <c:scaling>
          <c:orientation val="minMax"/>
        </c:scaling>
        <c:delete val="0"/>
        <c:axPos val="b"/>
        <c:majorTickMark val="out"/>
        <c:minorTickMark val="none"/>
        <c:tickLblPos val="low"/>
        <c:crossAx val="117015296"/>
        <c:crosses val="autoZero"/>
        <c:auto val="1"/>
        <c:lblAlgn val="ctr"/>
        <c:lblOffset val="100"/>
        <c:noMultiLvlLbl val="0"/>
      </c:catAx>
      <c:valAx>
        <c:axId val="117015296"/>
        <c:scaling>
          <c:orientation val="minMax"/>
          <c:max val="0.2"/>
          <c:min val="-0.2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paramètre de la régression</a:t>
                </a:r>
              </a:p>
            </c:rich>
          </c:tx>
          <c:layout>
            <c:manualLayout>
              <c:xMode val="edge"/>
              <c:yMode val="edge"/>
              <c:x val="4.1434420603084429E-2"/>
              <c:y val="8.08594645700949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993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276113397143347E-2"/>
          <c:y val="0.83128991266073016"/>
          <c:w val="0.80399009864543869"/>
          <c:h val="0.14460470085470087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0385487528345"/>
          <c:y val="4.213514957264957E-2"/>
          <c:w val="0.8353132233216265"/>
          <c:h val="0.53461323703963759"/>
        </c:manualLayout>
      </c:layout>
      <c:lineChart>
        <c:grouping val="standard"/>
        <c:varyColors val="0"/>
        <c:ser>
          <c:idx val="2"/>
          <c:order val="0"/>
          <c:tx>
            <c:strRef>
              <c:f>'graphs 22 à 27'!$J$2</c:f>
              <c:strCache>
                <c:ptCount val="1"/>
                <c:pt idx="0">
                  <c:v>Travail taylorien (versus travail autonome peu formalisé)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27'!$J$18:$J$29</c:f>
              <c:numCache>
                <c:formatCode>General</c:formatCode>
                <c:ptCount val="12"/>
                <c:pt idx="0">
                  <c:v>-0.19500000000000001</c:v>
                </c:pt>
                <c:pt idx="1">
                  <c:v>-9.1999999999999998E-2</c:v>
                </c:pt>
                <c:pt idx="2">
                  <c:v>-7.1999999999999995E-2</c:v>
                </c:pt>
                <c:pt idx="3">
                  <c:v>-2.1000000000000001E-2</c:v>
                </c:pt>
                <c:pt idx="4">
                  <c:v>0</c:v>
                </c:pt>
                <c:pt idx="5">
                  <c:v>0.03</c:v>
                </c:pt>
                <c:pt idx="6">
                  <c:v>3.5999999999999997E-2</c:v>
                </c:pt>
                <c:pt idx="7">
                  <c:v>2.7E-2</c:v>
                </c:pt>
                <c:pt idx="8">
                  <c:v>-0.03</c:v>
                </c:pt>
                <c:pt idx="9">
                  <c:v>-0.1</c:v>
                </c:pt>
                <c:pt idx="10">
                  <c:v>0.01</c:v>
                </c:pt>
                <c:pt idx="11">
                  <c:v>-0.26200000000000001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A4-413E-81AC-044A5C92A40F}"/>
            </c:ext>
          </c:extLst>
        </c:ser>
        <c:ser>
          <c:idx val="0"/>
          <c:order val="1"/>
          <c:tx>
            <c:strRef>
              <c:f>'graphs 22 à 27'!$K$2</c:f>
              <c:strCache>
                <c:ptCount val="1"/>
                <c:pt idx="0">
                  <c:v>Travail répétitif artisanal (versus travail autonome qualifié)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strRef>
              <c:f>'graphs 22 à 27'!$A$18:$A$29</c:f>
              <c:strCache>
                <c:ptCount val="12"/>
                <c:pt idx="0">
                  <c:v> 1-4 sal.</c:v>
                </c:pt>
                <c:pt idx="1">
                  <c:v> 5-9 sal.</c:v>
                </c:pt>
                <c:pt idx="2">
                  <c:v> 10-19 sal.</c:v>
                </c:pt>
                <c:pt idx="3">
                  <c:v>20-49 sal.</c:v>
                </c:pt>
                <c:pt idx="4">
                  <c:v> 50-199 sal.</c:v>
                </c:pt>
                <c:pt idx="5">
                  <c:v> 200-499 sal.</c:v>
                </c:pt>
                <c:pt idx="6">
                  <c:v> 500-999 sal.</c:v>
                </c:pt>
                <c:pt idx="7">
                  <c:v> 1000 sal.  et plus</c:v>
                </c:pt>
                <c:pt idx="8">
                  <c:v>Etat</c:v>
                </c:pt>
                <c:pt idx="9">
                  <c:v>Collect. territoriales</c:v>
                </c:pt>
                <c:pt idx="10">
                  <c:v>Hopitaux publics</c:v>
                </c:pt>
                <c:pt idx="11">
                  <c:v>Partic. employeurs</c:v>
                </c:pt>
              </c:strCache>
            </c:strRef>
          </c:cat>
          <c:val>
            <c:numRef>
              <c:f>'graphs 22 à 27'!$K$18:$K$29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-5.0000000000000001E-3</c:v>
                </c:pt>
                <c:pt idx="4">
                  <c:v>0</c:v>
                </c:pt>
                <c:pt idx="5">
                  <c:v>-0.123</c:v>
                </c:pt>
                <c:pt idx="6">
                  <c:v>-2.7E-2</c:v>
                </c:pt>
                <c:pt idx="7">
                  <c:v>2E-3</c:v>
                </c:pt>
                <c:pt idx="8">
                  <c:v>-2.5999999999999999E-2</c:v>
                </c:pt>
                <c:pt idx="9">
                  <c:v>-1.6E-2</c:v>
                </c:pt>
                <c:pt idx="10">
                  <c:v>-2.1000000000000001E-2</c:v>
                </c:pt>
                <c:pt idx="11">
                  <c:v>0.151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4-413E-81AC-044A5C92A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1408"/>
        <c:axId val="117043200"/>
      </c:lineChart>
      <c:catAx>
        <c:axId val="117041408"/>
        <c:scaling>
          <c:orientation val="minMax"/>
        </c:scaling>
        <c:delete val="0"/>
        <c:axPos val="b"/>
        <c:majorTickMark val="out"/>
        <c:minorTickMark val="none"/>
        <c:tickLblPos val="low"/>
        <c:crossAx val="117043200"/>
        <c:crosses val="autoZero"/>
        <c:auto val="1"/>
        <c:lblAlgn val="ctr"/>
        <c:lblOffset val="100"/>
        <c:noMultiLvlLbl val="0"/>
      </c:catAx>
      <c:valAx>
        <c:axId val="117043200"/>
        <c:scaling>
          <c:orientation val="minMax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paramètre de la régréssion</a:t>
                </a:r>
              </a:p>
            </c:rich>
          </c:tx>
          <c:layout>
            <c:manualLayout>
              <c:xMode val="edge"/>
              <c:yMode val="edge"/>
              <c:x val="1.4963196718762767E-3"/>
              <c:y val="5.729651592321537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04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388575314518874E-2"/>
          <c:y val="0.84618215811965813"/>
          <c:w val="0.74872441324093753"/>
          <c:h val="0.1300847970926711"/>
        </c:manualLayout>
      </c:layout>
      <c:overlay val="0"/>
      <c:spPr>
        <a:ln>
          <a:noFill/>
        </a:ln>
      </c:spPr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17895254284055"/>
          <c:y val="4.7144457261313673E-2"/>
          <c:w val="0.79673452311013582"/>
          <c:h val="0.53803287461773697"/>
        </c:manualLayout>
      </c:layout>
      <c:lineChart>
        <c:grouping val="standard"/>
        <c:varyColors val="0"/>
        <c:ser>
          <c:idx val="2"/>
          <c:order val="0"/>
          <c:tx>
            <c:strRef>
              <c:f>'graphs 22 à 27'!$J$2</c:f>
              <c:strCache>
                <c:ptCount val="1"/>
                <c:pt idx="0">
                  <c:v>Travail taylorien (versus travail autonome peu formalisé)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val>
            <c:numRef>
              <c:f>'graphs 22 à 27'!$J$33:$J$40</c:f>
              <c:numCache>
                <c:formatCode>General</c:formatCode>
                <c:ptCount val="8"/>
                <c:pt idx="0">
                  <c:v>0</c:v>
                </c:pt>
                <c:pt idx="1">
                  <c:v>0.01</c:v>
                </c:pt>
                <c:pt idx="2">
                  <c:v>1.2999999999999999E-2</c:v>
                </c:pt>
                <c:pt idx="3">
                  <c:v>2E-3</c:v>
                </c:pt>
                <c:pt idx="4">
                  <c:v>0</c:v>
                </c:pt>
                <c:pt idx="5">
                  <c:v>-2.1000000000000001E-2</c:v>
                </c:pt>
                <c:pt idx="6">
                  <c:v>-5.6000000000000001E-2</c:v>
                </c:pt>
                <c:pt idx="7">
                  <c:v>-7.0999999999999994E-2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CA-471B-ABD3-E62EED257B03}"/>
            </c:ext>
          </c:extLst>
        </c:ser>
        <c:ser>
          <c:idx val="1"/>
          <c:order val="1"/>
          <c:tx>
            <c:strRef>
              <c:f>'graphs 22 à 27'!$K$2</c:f>
              <c:strCache>
                <c:ptCount val="1"/>
                <c:pt idx="0">
                  <c:v>Travail répétitif artisanal (versus travail autonome qualifié)</c:v>
                </c:pt>
              </c:strCache>
            </c:strRef>
          </c:tx>
          <c:spPr>
            <a:ln>
              <a:solidFill>
                <a:srgbClr val="312783"/>
              </a:solidFill>
              <a:prstDash val="solid"/>
            </a:ln>
          </c:spPr>
          <c:marker>
            <c:symbol val="none"/>
          </c:marker>
          <c:cat>
            <c:strRef>
              <c:f>'graphs 22 à 27'!$A$33:$A$40</c:f>
              <c:strCache>
                <c:ptCount val="8"/>
                <c:pt idx="0">
                  <c:v>Aucun diplôme</c:v>
                </c:pt>
                <c:pt idx="1">
                  <c:v>Brevet</c:v>
                </c:pt>
                <c:pt idx="2">
                  <c:v>CAP-BEP</c:v>
                </c:pt>
                <c:pt idx="3">
                  <c:v>Bac pro ou techno</c:v>
                </c:pt>
                <c:pt idx="4">
                  <c:v>Bac général</c:v>
                </c:pt>
                <c:pt idx="5">
                  <c:v>Bac+2</c:v>
                </c:pt>
                <c:pt idx="6">
                  <c:v>Bac+3,bac+4</c:v>
                </c:pt>
                <c:pt idx="7">
                  <c:v>&gt;=Bac+5</c:v>
                </c:pt>
              </c:strCache>
            </c:strRef>
          </c:cat>
          <c:val>
            <c:numRef>
              <c:f>'graphs 22 à 27'!$K$33:$K$40</c:f>
              <c:numCache>
                <c:formatCode>General</c:formatCode>
                <c:ptCount val="8"/>
                <c:pt idx="0">
                  <c:v>0.17699999999999999</c:v>
                </c:pt>
                <c:pt idx="1">
                  <c:v>0.06</c:v>
                </c:pt>
                <c:pt idx="2">
                  <c:v>5.1999999999999998E-2</c:v>
                </c:pt>
                <c:pt idx="3">
                  <c:v>-6.0000000000000001E-3</c:v>
                </c:pt>
                <c:pt idx="4">
                  <c:v>0</c:v>
                </c:pt>
                <c:pt idx="5">
                  <c:v>-3.6999999999999998E-2</c:v>
                </c:pt>
                <c:pt idx="6">
                  <c:v>-4.2999999999999997E-2</c:v>
                </c:pt>
                <c:pt idx="7">
                  <c:v>-5.6000000000000001E-2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CA-471B-ABD3-E62EED25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43040"/>
        <c:axId val="117144576"/>
      </c:lineChart>
      <c:catAx>
        <c:axId val="117143040"/>
        <c:scaling>
          <c:orientation val="minMax"/>
        </c:scaling>
        <c:delete val="0"/>
        <c:axPos val="b"/>
        <c:majorTickMark val="out"/>
        <c:minorTickMark val="none"/>
        <c:tickLblPos val="low"/>
        <c:crossAx val="117144576"/>
        <c:crosses val="autoZero"/>
        <c:auto val="1"/>
        <c:lblAlgn val="ctr"/>
        <c:lblOffset val="100"/>
        <c:noMultiLvlLbl val="0"/>
      </c:catAx>
      <c:valAx>
        <c:axId val="117144576"/>
        <c:scaling>
          <c:orientation val="minMax"/>
          <c:max val="0.2"/>
          <c:min val="-0.2"/>
        </c:scaling>
        <c:delete val="0"/>
        <c:axPos val="l"/>
        <c:majorGridlines>
          <c:spPr>
            <a:ln w="6350"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paramètre  de la régression</a:t>
                </a:r>
              </a:p>
            </c:rich>
          </c:tx>
          <c:layout>
            <c:manualLayout>
              <c:xMode val="edge"/>
              <c:yMode val="edge"/>
              <c:x val="2.7713659754565814E-2"/>
              <c:y val="9.266029561671763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14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124043456421445E-2"/>
          <c:y val="0.83675917190775684"/>
          <c:w val="0.96389862672461257"/>
          <c:h val="0.13780675029868578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'travail isolé'!$B$54:$B$78</c:f>
              <c:strCache>
                <c:ptCount val="25"/>
                <c:pt idx="0">
                  <c:v>Employés administratifs de la fonction publique (catégorie C et assimilés)</c:v>
                </c:pt>
                <c:pt idx="1">
                  <c:v>Ouvriers qualifiés de la maintenance</c:v>
                </c:pt>
                <c:pt idx="2">
                  <c:v>Professions intermédiaires administratives de la fonction publique (catégorie B et assimil</c:v>
                </c:pt>
                <c:pt idx="3">
                  <c:v>Ouvriers qualifiés de l'électricité et de l'électronique</c:v>
                </c:pt>
                <c:pt idx="4">
                  <c:v>Techniciens de la banque et des assurances</c:v>
                </c:pt>
                <c:pt idx="5">
                  <c:v>Employés administratifs d'entreprise</c:v>
                </c:pt>
                <c:pt idx="6">
                  <c:v>Techniciens et cadres de l'agriculture</c:v>
                </c:pt>
                <c:pt idx="7">
                  <c:v>Ouvriers qualifiés travaillant par formage de métal</c:v>
                </c:pt>
                <c:pt idx="8">
                  <c:v>Techniciens de l'informatique</c:v>
                </c:pt>
                <c:pt idx="9">
                  <c:v>Ouvriers qualifiés du textile et du cuir</c:v>
                </c:pt>
                <c:pt idx="10">
                  <c:v>Secrétaires de direction</c:v>
                </c:pt>
                <c:pt idx="11">
                  <c:v>Secrétaires</c:v>
                </c:pt>
                <c:pt idx="12">
                  <c:v>Techniciens des services administratifs, comptables et financiers</c:v>
                </c:pt>
                <c:pt idx="13">
                  <c:v>Agents de gardiennage et de sécurité</c:v>
                </c:pt>
                <c:pt idx="14">
                  <c:v>Caissiers, employés de libre service</c:v>
                </c:pt>
                <c:pt idx="15">
                  <c:v>Ouvriers qualifiés travaillant par enlèvement de métal</c:v>
                </c:pt>
                <c:pt idx="16">
                  <c:v>Attachés commerciaux et représentants</c:v>
                </c:pt>
                <c:pt idx="17">
                  <c:v>Employés de la comptabilité</c:v>
                </c:pt>
                <c:pt idx="18">
                  <c:v>Ouvriers qualifiés de la réparation automobile</c:v>
                </c:pt>
                <c:pt idx="19">
                  <c:v>Formateurs</c:v>
                </c:pt>
                <c:pt idx="20">
                  <c:v>Enseignants</c:v>
                </c:pt>
                <c:pt idx="21">
                  <c:v>Conducteurs de véhicules</c:v>
                </c:pt>
                <c:pt idx="22">
                  <c:v>Aides à domicile et aides ménagères</c:v>
                </c:pt>
                <c:pt idx="23">
                  <c:v>Assistantes maternelles</c:v>
                </c:pt>
                <c:pt idx="24">
                  <c:v>Employés de maison</c:v>
                </c:pt>
              </c:strCache>
            </c:strRef>
          </c:cat>
          <c:val>
            <c:numRef>
              <c:f>'travail isolé'!$L$54:$L$78</c:f>
              <c:numCache>
                <c:formatCode>General</c:formatCode>
                <c:ptCount val="25"/>
                <c:pt idx="0">
                  <c:v>4.9022899999999998</c:v>
                </c:pt>
                <c:pt idx="1">
                  <c:v>4.8510400000000002</c:v>
                </c:pt>
                <c:pt idx="2">
                  <c:v>4.8217600000000003</c:v>
                </c:pt>
                <c:pt idx="3">
                  <c:v>4.8003999999999998</c:v>
                </c:pt>
                <c:pt idx="4">
                  <c:v>4.7070299999999996</c:v>
                </c:pt>
                <c:pt idx="5">
                  <c:v>4.69116</c:v>
                </c:pt>
                <c:pt idx="6">
                  <c:v>4.6814099999999996</c:v>
                </c:pt>
                <c:pt idx="7">
                  <c:v>4.6673</c:v>
                </c:pt>
                <c:pt idx="8">
                  <c:v>4.6154299999999999</c:v>
                </c:pt>
                <c:pt idx="9">
                  <c:v>4.5066100000000002</c:v>
                </c:pt>
                <c:pt idx="10">
                  <c:v>4.4505699999999999</c:v>
                </c:pt>
                <c:pt idx="11">
                  <c:v>4.44109</c:v>
                </c:pt>
                <c:pt idx="12">
                  <c:v>4.1378599999999999</c:v>
                </c:pt>
                <c:pt idx="13">
                  <c:v>4.0720999999999998</c:v>
                </c:pt>
                <c:pt idx="14">
                  <c:v>4.0595100000000004</c:v>
                </c:pt>
                <c:pt idx="15">
                  <c:v>4.0404400000000003</c:v>
                </c:pt>
                <c:pt idx="16">
                  <c:v>3.8018700000000001</c:v>
                </c:pt>
                <c:pt idx="17">
                  <c:v>3.7990400000000002</c:v>
                </c:pt>
                <c:pt idx="18">
                  <c:v>3.78999</c:v>
                </c:pt>
                <c:pt idx="19">
                  <c:v>3.7371400000000001</c:v>
                </c:pt>
                <c:pt idx="20">
                  <c:v>3.6176699999999999</c:v>
                </c:pt>
                <c:pt idx="21">
                  <c:v>3.3111799999999998</c:v>
                </c:pt>
                <c:pt idx="22">
                  <c:v>1.7302299999999999</c:v>
                </c:pt>
                <c:pt idx="23">
                  <c:v>1.5988800000000001</c:v>
                </c:pt>
                <c:pt idx="24">
                  <c:v>0.70435000000000003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D-4051-9D24-2A32D2D7E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8496"/>
        <c:axId val="116300032"/>
      </c:barChart>
      <c:catAx>
        <c:axId val="11629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6300032"/>
        <c:crosses val="autoZero"/>
        <c:auto val="1"/>
        <c:lblAlgn val="ctr"/>
        <c:lblOffset val="100"/>
        <c:tickLblSkip val="1"/>
        <c:noMultiLvlLbl val="0"/>
      </c:catAx>
      <c:valAx>
        <c:axId val="116300032"/>
        <c:scaling>
          <c:orientation val="minMax"/>
          <c:max val="8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29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3 contact public'!$B$54:$B$78</c:f>
              <c:strCache>
                <c:ptCount val="25"/>
                <c:pt idx="0">
                  <c:v>Cadres commerciaux et technico-commerciaux</c:v>
                </c:pt>
                <c:pt idx="1">
                  <c:v>Employés administratifs de la fonction publique</c:v>
                </c:pt>
                <c:pt idx="2">
                  <c:v>Techniciens de la banque et des assurances</c:v>
                </c:pt>
                <c:pt idx="3">
                  <c:v>Secrétaires</c:v>
                </c:pt>
                <c:pt idx="4">
                  <c:v>Employés de la banque et des assurances</c:v>
                </c:pt>
                <c:pt idx="5">
                  <c:v>Agents administratifs et commerciaux des transports</c:v>
                </c:pt>
                <c:pt idx="6">
                  <c:v>Conducteurs de véhicules</c:v>
                </c:pt>
                <c:pt idx="7">
                  <c:v>Agents de gardiennage et de sécurité</c:v>
                </c:pt>
                <c:pt idx="8">
                  <c:v>Patrons et cadres d'hôtels, cafés, restaurants</c:v>
                </c:pt>
                <c:pt idx="9">
                  <c:v>Maîtrise des magasins et intermédiaires du commerce</c:v>
                </c:pt>
                <c:pt idx="10">
                  <c:v>Professions paramédicales</c:v>
                </c:pt>
                <c:pt idx="11">
                  <c:v>Médecins et assimilés</c:v>
                </c:pt>
                <c:pt idx="12">
                  <c:v>Aides à domicile et aides ménagères</c:v>
                </c:pt>
                <c:pt idx="13">
                  <c:v>Attachés commerciaux et représentants</c:v>
                </c:pt>
                <c:pt idx="14">
                  <c:v>Caissiers, employés de libre-service</c:v>
                </c:pt>
                <c:pt idx="15">
                  <c:v>Empl. et ag. de maîtrise de l'hôtellerie et de la restauration</c:v>
                </c:pt>
                <c:pt idx="16">
                  <c:v>Assistantes maternelles</c:v>
                </c:pt>
                <c:pt idx="17">
                  <c:v>Professionnels de l'action culturelle, sportive</c:v>
                </c:pt>
                <c:pt idx="18">
                  <c:v>Formateurs</c:v>
                </c:pt>
                <c:pt idx="19">
                  <c:v>Professionnels de l'action sociale et de l'orientation</c:v>
                </c:pt>
                <c:pt idx="20">
                  <c:v>Vendeurs</c:v>
                </c:pt>
                <c:pt idx="21">
                  <c:v>Infirmiers, sages-femmes</c:v>
                </c:pt>
                <c:pt idx="22">
                  <c:v>Enseignants</c:v>
                </c:pt>
                <c:pt idx="23">
                  <c:v>Aides-soignants</c:v>
                </c:pt>
                <c:pt idx="24">
                  <c:v>Coiffeurs, esthéticiens</c:v>
                </c:pt>
              </c:strCache>
            </c:strRef>
          </c:cat>
          <c:val>
            <c:numRef>
              <c:f>'Graphique 3 contact public'!$K$54:$K$78</c:f>
              <c:numCache>
                <c:formatCode>General</c:formatCode>
                <c:ptCount val="25"/>
                <c:pt idx="0">
                  <c:v>6.5260499999999997</c:v>
                </c:pt>
                <c:pt idx="1">
                  <c:v>6.56846</c:v>
                </c:pt>
                <c:pt idx="2">
                  <c:v>6.5813199999999998</c:v>
                </c:pt>
                <c:pt idx="3">
                  <c:v>6.8065600000000002</c:v>
                </c:pt>
                <c:pt idx="4">
                  <c:v>7.1755199999999997</c:v>
                </c:pt>
                <c:pt idx="5">
                  <c:v>7.3625400000000001</c:v>
                </c:pt>
                <c:pt idx="6">
                  <c:v>7.5472099999999998</c:v>
                </c:pt>
                <c:pt idx="7">
                  <c:v>7.7461099999999998</c:v>
                </c:pt>
                <c:pt idx="8">
                  <c:v>7.7997899999999998</c:v>
                </c:pt>
                <c:pt idx="9">
                  <c:v>7.9451999999999998</c:v>
                </c:pt>
                <c:pt idx="10">
                  <c:v>8.0090900000000005</c:v>
                </c:pt>
                <c:pt idx="11">
                  <c:v>8.1473099999999992</c:v>
                </c:pt>
                <c:pt idx="12">
                  <c:v>8.3249499999999994</c:v>
                </c:pt>
                <c:pt idx="13">
                  <c:v>8.7372800000000002</c:v>
                </c:pt>
                <c:pt idx="14">
                  <c:v>8.7612199999999998</c:v>
                </c:pt>
                <c:pt idx="15">
                  <c:v>8.9512499999999999</c:v>
                </c:pt>
                <c:pt idx="16">
                  <c:v>9.1002799999999997</c:v>
                </c:pt>
                <c:pt idx="17">
                  <c:v>9.1585900000000002</c:v>
                </c:pt>
                <c:pt idx="18">
                  <c:v>9.16113</c:v>
                </c:pt>
                <c:pt idx="19">
                  <c:v>9.2787000000000006</c:v>
                </c:pt>
                <c:pt idx="20">
                  <c:v>9.3523499999999995</c:v>
                </c:pt>
                <c:pt idx="21">
                  <c:v>9.5631900000000005</c:v>
                </c:pt>
                <c:pt idx="22">
                  <c:v>9.5873000000000008</c:v>
                </c:pt>
                <c:pt idx="23">
                  <c:v>9.6254600000000003</c:v>
                </c:pt>
                <c:pt idx="24">
                  <c:v>9.9970400000000001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B-4BCE-8BA6-8E2141225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67520"/>
        <c:axId val="109469056"/>
      </c:barChart>
      <c:catAx>
        <c:axId val="10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469056"/>
        <c:crosses val="autoZero"/>
        <c:auto val="1"/>
        <c:lblAlgn val="ctr"/>
        <c:lblOffset val="100"/>
        <c:tickLblSkip val="1"/>
        <c:noMultiLvlLbl val="0"/>
      </c:catAx>
      <c:valAx>
        <c:axId val="109469056"/>
        <c:scaling>
          <c:orientation val="minMax"/>
          <c:max val="10"/>
          <c:min val="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46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17595440601045"/>
          <c:y val="4.0960639998237326E-2"/>
          <c:w val="0.52731312245720741"/>
          <c:h val="0.86295915491926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4 reponse demande '!$B$54:$B$78</c:f>
              <c:strCache>
                <c:ptCount val="25"/>
                <c:pt idx="0">
                  <c:v>Ingénieurs de l'informatique</c:v>
                </c:pt>
                <c:pt idx="1">
                  <c:v>Infirmiers, sages-femmes</c:v>
                </c:pt>
                <c:pt idx="2">
                  <c:v>Coiffeurs, esthéticiens</c:v>
                </c:pt>
                <c:pt idx="3">
                  <c:v>Cadres des transports, de la logistique et navigants de l'aviation</c:v>
                </c:pt>
                <c:pt idx="4">
                  <c:v>Prof. interm. administ. de la fonction publique (catégorie B et assimilés)</c:v>
                </c:pt>
                <c:pt idx="5">
                  <c:v>Patrons et cadres d'hôtels, cafés, restaurants</c:v>
                </c:pt>
                <c:pt idx="6">
                  <c:v>Professions para-médicales</c:v>
                </c:pt>
                <c:pt idx="7">
                  <c:v>Ouvriers qualifiés de la réparation automobile</c:v>
                </c:pt>
                <c:pt idx="8">
                  <c:v>Secrétaires</c:v>
                </c:pt>
                <c:pt idx="9">
                  <c:v>Professionnels de l'action sociale et de l'orientation</c:v>
                </c:pt>
                <c:pt idx="10">
                  <c:v>Employés administratifs d'entreprise</c:v>
                </c:pt>
                <c:pt idx="11">
                  <c:v>Cadres du bâtiment et des travaux publics</c:v>
                </c:pt>
                <c:pt idx="12">
                  <c:v>Attachés commerciaux et représentants</c:v>
                </c:pt>
                <c:pt idx="13">
                  <c:v>Employés de la comptabilité</c:v>
                </c:pt>
                <c:pt idx="14">
                  <c:v>Techniciens des services administratifs, comptables et financiers</c:v>
                </c:pt>
                <c:pt idx="15">
                  <c:v>Techniciens et ag. de maîtrise du bâtiment et des travaux publics</c:v>
                </c:pt>
                <c:pt idx="16">
                  <c:v>Cadres commerciaux et technico-commerciaux</c:v>
                </c:pt>
                <c:pt idx="17">
                  <c:v>Caissiers, employés de libre service</c:v>
                </c:pt>
                <c:pt idx="18">
                  <c:v>Agents administratifs et commerciaux des transports et du tourisme</c:v>
                </c:pt>
                <c:pt idx="19">
                  <c:v>Vendeurs</c:v>
                </c:pt>
                <c:pt idx="20">
                  <c:v>Maîtrise des magasins et intermédiaires du commerce</c:v>
                </c:pt>
                <c:pt idx="21">
                  <c:v>Employés et agents de maîtrise de l'hôtellerie et de la restauration</c:v>
                </c:pt>
                <c:pt idx="22">
                  <c:v>Employés de la banque et des assurances</c:v>
                </c:pt>
                <c:pt idx="23">
                  <c:v>Dirigeants d'entreprises</c:v>
                </c:pt>
                <c:pt idx="24">
                  <c:v>Techniciens de la banque et des assurances</c:v>
                </c:pt>
              </c:strCache>
            </c:strRef>
          </c:cat>
          <c:val>
            <c:numRef>
              <c:f>'Graphique 4 reponse demande '!$O$54:$O$78</c:f>
              <c:numCache>
                <c:formatCode>General</c:formatCode>
                <c:ptCount val="25"/>
                <c:pt idx="0">
                  <c:v>6.83209</c:v>
                </c:pt>
                <c:pt idx="1">
                  <c:v>6.8960800000000004</c:v>
                </c:pt>
                <c:pt idx="2">
                  <c:v>6.9022500000000004</c:v>
                </c:pt>
                <c:pt idx="3">
                  <c:v>6.9149700000000003</c:v>
                </c:pt>
                <c:pt idx="4">
                  <c:v>6.9882999999999997</c:v>
                </c:pt>
                <c:pt idx="5">
                  <c:v>6.9894299999999996</c:v>
                </c:pt>
                <c:pt idx="6">
                  <c:v>7.0239099999999999</c:v>
                </c:pt>
                <c:pt idx="7">
                  <c:v>7.0283499999999997</c:v>
                </c:pt>
                <c:pt idx="8">
                  <c:v>7.0316299999999998</c:v>
                </c:pt>
                <c:pt idx="9">
                  <c:v>7.0388900000000003</c:v>
                </c:pt>
                <c:pt idx="10">
                  <c:v>7.11829</c:v>
                </c:pt>
                <c:pt idx="11">
                  <c:v>7.2193100000000001</c:v>
                </c:pt>
                <c:pt idx="12">
                  <c:v>7.3348599999999999</c:v>
                </c:pt>
                <c:pt idx="13">
                  <c:v>7.3667600000000002</c:v>
                </c:pt>
                <c:pt idx="14">
                  <c:v>7.4531000000000001</c:v>
                </c:pt>
                <c:pt idx="15">
                  <c:v>7.5283899999999999</c:v>
                </c:pt>
                <c:pt idx="16">
                  <c:v>7.5547800000000001</c:v>
                </c:pt>
                <c:pt idx="17">
                  <c:v>7.5924399999999999</c:v>
                </c:pt>
                <c:pt idx="18">
                  <c:v>7.8275899999999998</c:v>
                </c:pt>
                <c:pt idx="19">
                  <c:v>7.9501400000000002</c:v>
                </c:pt>
                <c:pt idx="20">
                  <c:v>8.0341299999999993</c:v>
                </c:pt>
                <c:pt idx="21">
                  <c:v>8.1188900000000004</c:v>
                </c:pt>
                <c:pt idx="22">
                  <c:v>8.1902500000000007</c:v>
                </c:pt>
                <c:pt idx="23">
                  <c:v>8.3707700000000003</c:v>
                </c:pt>
                <c:pt idx="24">
                  <c:v>8.8169500000000003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D-42FC-9509-7F38C021A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14112"/>
        <c:axId val="109560960"/>
      </c:barChart>
      <c:catAx>
        <c:axId val="10951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anchor="t" anchorCtr="1"/>
          <a:lstStyle/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9560960"/>
        <c:crosses val="autoZero"/>
        <c:auto val="1"/>
        <c:lblAlgn val="ctr"/>
        <c:lblOffset val="100"/>
        <c:tickLblSkip val="1"/>
        <c:noMultiLvlLbl val="0"/>
      </c:catAx>
      <c:valAx>
        <c:axId val="109560960"/>
        <c:scaling>
          <c:orientation val="minMax"/>
          <c:max val="9"/>
          <c:min val="6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51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71168981481485"/>
          <c:y val="3.7272347200051653E-2"/>
          <c:w val="0.59306759259259256"/>
          <c:h val="0.884849537037037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5 travail en equipe '!$B$54:$B$78</c:f>
              <c:strCache>
                <c:ptCount val="25"/>
                <c:pt idx="0">
                  <c:v>Cadres de la banque et des assurances</c:v>
                </c:pt>
                <c:pt idx="1">
                  <c:v>Cadres du bâtiment et des travaux publics</c:v>
                </c:pt>
                <c:pt idx="2">
                  <c:v>Ouvriers non qualifiés de la mécanique</c:v>
                </c:pt>
                <c:pt idx="3">
                  <c:v>Ouvriers non qualifiés des industries de process</c:v>
                </c:pt>
                <c:pt idx="4">
                  <c:v>Ouvriers non qualifiés du second œuvre du bâtiment</c:v>
                </c:pt>
                <c:pt idx="5">
                  <c:v>Coiffeurs, esthéticiens</c:v>
                </c:pt>
                <c:pt idx="6">
                  <c:v>Ouvriers qualifiés des industries de process</c:v>
                </c:pt>
                <c:pt idx="7">
                  <c:v>Techniciens et agents de maîtrise, électricité-électronique</c:v>
                </c:pt>
                <c:pt idx="8">
                  <c:v>Agents administratifs et commerciaux des transports</c:v>
                </c:pt>
                <c:pt idx="9">
                  <c:v>Cuisiniers</c:v>
                </c:pt>
                <c:pt idx="10">
                  <c:v>Cadres des transports et de la logistique</c:v>
                </c:pt>
                <c:pt idx="11">
                  <c:v>Patrons et cadres d'hôtels, cafés, restaurants</c:v>
                </c:pt>
                <c:pt idx="12">
                  <c:v>Professionnels de l'action sociale et de l'orientation</c:v>
                </c:pt>
                <c:pt idx="13">
                  <c:v>Conducteurs d'engins du bâtiment et des travaux publics</c:v>
                </c:pt>
                <c:pt idx="14">
                  <c:v>Médecins et assimilés</c:v>
                </c:pt>
                <c:pt idx="15">
                  <c:v>Maraîchers, jardiniers, viticulteurs</c:v>
                </c:pt>
                <c:pt idx="16">
                  <c:v>Professionnels de l'action culturelle, sportive</c:v>
                </c:pt>
                <c:pt idx="17">
                  <c:v>Ouvriers qualifiés du gros œuvre du bâtiment</c:v>
                </c:pt>
                <c:pt idx="18">
                  <c:v>Employés et agents de maîtrise de l'hôtellerie-restauration</c:v>
                </c:pt>
                <c:pt idx="19">
                  <c:v>Infirmiers, sages-femmes</c:v>
                </c:pt>
                <c:pt idx="20">
                  <c:v>Aides-soignants</c:v>
                </c:pt>
                <c:pt idx="21">
                  <c:v>Ouv. non qualifiés du gros œuvre du bâtiment et tr. pub.</c:v>
                </c:pt>
                <c:pt idx="22">
                  <c:v>Dirigeants d'entreprises</c:v>
                </c:pt>
                <c:pt idx="23">
                  <c:v>Armée, police, pompiers</c:v>
                </c:pt>
                <c:pt idx="24">
                  <c:v>Ouvriers qualifiés des travaux publics</c:v>
                </c:pt>
              </c:strCache>
            </c:strRef>
          </c:cat>
          <c:val>
            <c:numRef>
              <c:f>'Graphique 5 travail en equipe '!$L$54:$L$78</c:f>
              <c:numCache>
                <c:formatCode>General</c:formatCode>
                <c:ptCount val="25"/>
                <c:pt idx="0">
                  <c:v>5.7058499999999999</c:v>
                </c:pt>
                <c:pt idx="1">
                  <c:v>5.73855</c:v>
                </c:pt>
                <c:pt idx="2">
                  <c:v>5.8125299999999998</c:v>
                </c:pt>
                <c:pt idx="3">
                  <c:v>5.8231200000000003</c:v>
                </c:pt>
                <c:pt idx="4">
                  <c:v>5.9253499999999999</c:v>
                </c:pt>
                <c:pt idx="5">
                  <c:v>5.9309099999999999</c:v>
                </c:pt>
                <c:pt idx="6">
                  <c:v>5.9395499999999997</c:v>
                </c:pt>
                <c:pt idx="7">
                  <c:v>5.9680400000000002</c:v>
                </c:pt>
                <c:pt idx="8">
                  <c:v>6.0651200000000003</c:v>
                </c:pt>
                <c:pt idx="9">
                  <c:v>6.0915900000000001</c:v>
                </c:pt>
                <c:pt idx="10">
                  <c:v>6.1224100000000004</c:v>
                </c:pt>
                <c:pt idx="11">
                  <c:v>6.1860200000000001</c:v>
                </c:pt>
                <c:pt idx="12">
                  <c:v>6.1884499999999996</c:v>
                </c:pt>
                <c:pt idx="13">
                  <c:v>6.4557599999999997</c:v>
                </c:pt>
                <c:pt idx="14">
                  <c:v>6.4914399999999999</c:v>
                </c:pt>
                <c:pt idx="15">
                  <c:v>6.4936699999999998</c:v>
                </c:pt>
                <c:pt idx="16">
                  <c:v>6.4958999999999998</c:v>
                </c:pt>
                <c:pt idx="17">
                  <c:v>6.6469500000000004</c:v>
                </c:pt>
                <c:pt idx="18">
                  <c:v>6.6544600000000003</c:v>
                </c:pt>
                <c:pt idx="19">
                  <c:v>6.79901</c:v>
                </c:pt>
                <c:pt idx="20">
                  <c:v>6.81325</c:v>
                </c:pt>
                <c:pt idx="21">
                  <c:v>6.9797399999999996</c:v>
                </c:pt>
                <c:pt idx="22">
                  <c:v>7.0229699999999999</c:v>
                </c:pt>
                <c:pt idx="23">
                  <c:v>7.2660499999999999</c:v>
                </c:pt>
                <c:pt idx="24">
                  <c:v>7.9542000000000002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98-4834-9960-F39808E0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8992"/>
        <c:axId val="109674880"/>
      </c:barChart>
      <c:catAx>
        <c:axId val="10966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109674880"/>
        <c:crosses val="autoZero"/>
        <c:auto val="1"/>
        <c:lblAlgn val="ctr"/>
        <c:lblOffset val="100"/>
        <c:tickLblSkip val="1"/>
        <c:noMultiLvlLbl val="0"/>
      </c:catAx>
      <c:valAx>
        <c:axId val="109674880"/>
        <c:scaling>
          <c:orientation val="minMax"/>
          <c:max val="8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6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087766203703705"/>
          <c:y val="3.759077823136061E-2"/>
          <c:w val="0.58161226851851855"/>
          <c:h val="0.881872916666666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6 encadrement '!$B$54:$B$78</c:f>
              <c:strCache>
                <c:ptCount val="25"/>
                <c:pt idx="0">
                  <c:v>Professionnels de l'action sociale et de l'orientation</c:v>
                </c:pt>
                <c:pt idx="1">
                  <c:v>Professions intermédiaires administratives de la fonction publique (catégorie B et assimil</c:v>
                </c:pt>
                <c:pt idx="2">
                  <c:v>Techniciens, ag. de maîtrise de l'électricité-électronique</c:v>
                </c:pt>
                <c:pt idx="3">
                  <c:v>Infirmiers, sages-femmes</c:v>
                </c:pt>
                <c:pt idx="4">
                  <c:v>Ingénieurs de l'informatique</c:v>
                </c:pt>
                <c:pt idx="5">
                  <c:v>Techniciens et agents de maîtrise de la maintenance</c:v>
                </c:pt>
                <c:pt idx="6">
                  <c:v>Professionnels de la communication et de l'information</c:v>
                </c:pt>
                <c:pt idx="7">
                  <c:v>Agents d'exploitation des transports</c:v>
                </c:pt>
                <c:pt idx="8">
                  <c:v>Techniciens et cadres de l'agriculture</c:v>
                </c:pt>
                <c:pt idx="9">
                  <c:v>Médecins et assimilés</c:v>
                </c:pt>
                <c:pt idx="10">
                  <c:v>Armée, police, pompiers</c:v>
                </c:pt>
                <c:pt idx="11">
                  <c:v>Personnels d'études et de recherche</c:v>
                </c:pt>
                <c:pt idx="12">
                  <c:v>Cadres des serv. administratifs, comptables et financiers</c:v>
                </c:pt>
                <c:pt idx="13">
                  <c:v>Cadres de la banque et des assurances</c:v>
                </c:pt>
                <c:pt idx="14">
                  <c:v>Techn., ag. de maîtrise, industries de process</c:v>
                </c:pt>
                <c:pt idx="15">
                  <c:v>Maîtrise des magasins et intermédiaires du commerce</c:v>
                </c:pt>
                <c:pt idx="16">
                  <c:v>Techniciens, ag. de maîtrise du bâtiment et  tr. publics</c:v>
                </c:pt>
                <c:pt idx="17">
                  <c:v>Techniciens et ag. de maîtrise, industries mécaniques</c:v>
                </c:pt>
                <c:pt idx="18">
                  <c:v>Cadres de la fonction publique</c:v>
                </c:pt>
                <c:pt idx="19">
                  <c:v>Ingénieurs et cadres techniques de l'industrie</c:v>
                </c:pt>
                <c:pt idx="20">
                  <c:v>Cadres commerciaux et technico-commerciaux</c:v>
                </c:pt>
                <c:pt idx="21">
                  <c:v>Cadres des transports et de la logistique </c:v>
                </c:pt>
                <c:pt idx="22">
                  <c:v>Cadres du bâtiment et des travaux publics</c:v>
                </c:pt>
                <c:pt idx="23">
                  <c:v>Patrons et cadres d'hôtels, cafés, restaurants</c:v>
                </c:pt>
                <c:pt idx="24">
                  <c:v>Dirigeants d'entreprises</c:v>
                </c:pt>
              </c:strCache>
            </c:strRef>
          </c:cat>
          <c:val>
            <c:numRef>
              <c:f>'Graphique 6 encadrement '!$J$54:$J$78</c:f>
              <c:numCache>
                <c:formatCode>General</c:formatCode>
                <c:ptCount val="25"/>
                <c:pt idx="0">
                  <c:v>3.0744500000000001</c:v>
                </c:pt>
                <c:pt idx="1">
                  <c:v>3.4243800000000002</c:v>
                </c:pt>
                <c:pt idx="2">
                  <c:v>3.5647600000000002</c:v>
                </c:pt>
                <c:pt idx="3">
                  <c:v>3.7586200000000001</c:v>
                </c:pt>
                <c:pt idx="4">
                  <c:v>3.8568199999999999</c:v>
                </c:pt>
                <c:pt idx="5">
                  <c:v>3.8591799999999998</c:v>
                </c:pt>
                <c:pt idx="6">
                  <c:v>4.0891500000000001</c:v>
                </c:pt>
                <c:pt idx="7">
                  <c:v>4.2126599999999996</c:v>
                </c:pt>
                <c:pt idx="8">
                  <c:v>4.4274500000000003</c:v>
                </c:pt>
                <c:pt idx="9">
                  <c:v>4.6269900000000002</c:v>
                </c:pt>
                <c:pt idx="10">
                  <c:v>4.7827099999999998</c:v>
                </c:pt>
                <c:pt idx="11">
                  <c:v>4.8689600000000004</c:v>
                </c:pt>
                <c:pt idx="12">
                  <c:v>5.0098099999999999</c:v>
                </c:pt>
                <c:pt idx="13">
                  <c:v>5.1122899999999998</c:v>
                </c:pt>
                <c:pt idx="14">
                  <c:v>5.1791999999999998</c:v>
                </c:pt>
                <c:pt idx="15">
                  <c:v>5.2764899999999999</c:v>
                </c:pt>
                <c:pt idx="16">
                  <c:v>5.3746499999999999</c:v>
                </c:pt>
                <c:pt idx="17">
                  <c:v>5.3871599999999997</c:v>
                </c:pt>
                <c:pt idx="18">
                  <c:v>5.9325000000000001</c:v>
                </c:pt>
                <c:pt idx="19">
                  <c:v>5.9445199999999998</c:v>
                </c:pt>
                <c:pt idx="20">
                  <c:v>6.1194899999999999</c:v>
                </c:pt>
                <c:pt idx="21">
                  <c:v>6.4025600000000003</c:v>
                </c:pt>
                <c:pt idx="22">
                  <c:v>6.7242199999999999</c:v>
                </c:pt>
                <c:pt idx="23">
                  <c:v>7.1964399999999999</c:v>
                </c:pt>
                <c:pt idx="24">
                  <c:v>7.7668999999999997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22-4F33-B9C2-85A15CEB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6144"/>
        <c:axId val="109827200"/>
      </c:barChart>
      <c:catAx>
        <c:axId val="10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9827200"/>
        <c:crosses val="autoZero"/>
        <c:auto val="1"/>
        <c:lblAlgn val="ctr"/>
        <c:lblOffset val="100"/>
        <c:tickLblSkip val="1"/>
        <c:noMultiLvlLbl val="0"/>
      </c:catAx>
      <c:valAx>
        <c:axId val="109827200"/>
        <c:scaling>
          <c:orientation val="minMax"/>
          <c:max val="8"/>
          <c:min val="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68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10 normes qualité'!$B$54:$B$78</c:f>
              <c:strCache>
                <c:ptCount val="25"/>
                <c:pt idx="0">
                  <c:v>Professions paramédicales</c:v>
                </c:pt>
                <c:pt idx="1">
                  <c:v>Dirigeants d'entreprises</c:v>
                </c:pt>
                <c:pt idx="2">
                  <c:v>Agents d'exploitation des transports</c:v>
                </c:pt>
                <c:pt idx="3">
                  <c:v>Ouvriers non qualifiés des industries de process</c:v>
                </c:pt>
                <c:pt idx="4">
                  <c:v>Cuisiniers</c:v>
                </c:pt>
                <c:pt idx="5">
                  <c:v>Ouvriers qualifiés de la maintenance</c:v>
                </c:pt>
                <c:pt idx="6">
                  <c:v>Employés de la banque et des assurances</c:v>
                </c:pt>
                <c:pt idx="7">
                  <c:v>Cadres des transports et de la logistique</c:v>
                </c:pt>
                <c:pt idx="8">
                  <c:v>Ouvriés qualifiés des travaux publics</c:v>
                </c:pt>
                <c:pt idx="9">
                  <c:v>Ingénieurs et cadres techniques de l'industrie</c:v>
                </c:pt>
                <c:pt idx="10">
                  <c:v>Artisans et ouvriers artisanaux</c:v>
                </c:pt>
                <c:pt idx="11">
                  <c:v>Techniciens et agents de maîtrise de la maintenance</c:v>
                </c:pt>
                <c:pt idx="12">
                  <c:v>Médecins et assimilés</c:v>
                </c:pt>
                <c:pt idx="13">
                  <c:v>Aides-soignants</c:v>
                </c:pt>
                <c:pt idx="14">
                  <c:v>Techn. et ag. de maîtrise du bâtiment-travaux publics</c:v>
                </c:pt>
                <c:pt idx="15">
                  <c:v>Conducteurs d'engins du bâtiment et des travaux publics</c:v>
                </c:pt>
                <c:pt idx="16">
                  <c:v>Ouvriers qualifiés des industries de process</c:v>
                </c:pt>
                <c:pt idx="17">
                  <c:v>Ouvriers qualifiés travaillant par enlèvement de métal</c:v>
                </c:pt>
                <c:pt idx="18">
                  <c:v>Techniciens et ag. de maîtrise industries de process</c:v>
                </c:pt>
                <c:pt idx="19">
                  <c:v>Techniciens et ag. de maîtrise  industries mécaniques</c:v>
                </c:pt>
                <c:pt idx="20">
                  <c:v>Techniciens et ag. de maîtrise électricité-électronique</c:v>
                </c:pt>
                <c:pt idx="21">
                  <c:v>Ouvriers non qualifiés de la mécanique</c:v>
                </c:pt>
                <c:pt idx="22">
                  <c:v>Ouvriers qualifiés de l'électricité et de l'électronique</c:v>
                </c:pt>
                <c:pt idx="23">
                  <c:v>Infirmiers, sages-femmes</c:v>
                </c:pt>
                <c:pt idx="24">
                  <c:v>Ouvriers qualifiés de la mécanique</c:v>
                </c:pt>
              </c:strCache>
            </c:strRef>
          </c:cat>
          <c:val>
            <c:numRef>
              <c:f>'Graphique 10 normes qualité'!$M$54:$M$78</c:f>
              <c:numCache>
                <c:formatCode>General</c:formatCode>
                <c:ptCount val="25"/>
                <c:pt idx="0">
                  <c:v>5.8904699999999997</c:v>
                </c:pt>
                <c:pt idx="1">
                  <c:v>5.9541000000000004</c:v>
                </c:pt>
                <c:pt idx="2">
                  <c:v>5.9921199999999999</c:v>
                </c:pt>
                <c:pt idx="3">
                  <c:v>6.0128199999999996</c:v>
                </c:pt>
                <c:pt idx="4">
                  <c:v>6.01539</c:v>
                </c:pt>
                <c:pt idx="5">
                  <c:v>6.0972900000000001</c:v>
                </c:pt>
                <c:pt idx="6">
                  <c:v>6.3168300000000004</c:v>
                </c:pt>
                <c:pt idx="7">
                  <c:v>6.3194100000000004</c:v>
                </c:pt>
                <c:pt idx="8">
                  <c:v>6.45479</c:v>
                </c:pt>
                <c:pt idx="9">
                  <c:v>6.5022399999999996</c:v>
                </c:pt>
                <c:pt idx="10">
                  <c:v>6.5222600000000002</c:v>
                </c:pt>
                <c:pt idx="11">
                  <c:v>6.5690600000000003</c:v>
                </c:pt>
                <c:pt idx="12">
                  <c:v>6.5975799999999998</c:v>
                </c:pt>
                <c:pt idx="13">
                  <c:v>6.6314799999999998</c:v>
                </c:pt>
                <c:pt idx="14">
                  <c:v>6.6645799999999999</c:v>
                </c:pt>
                <c:pt idx="15">
                  <c:v>6.7885200000000001</c:v>
                </c:pt>
                <c:pt idx="16">
                  <c:v>6.8996500000000003</c:v>
                </c:pt>
                <c:pt idx="17">
                  <c:v>7.0515600000000003</c:v>
                </c:pt>
                <c:pt idx="18">
                  <c:v>7.0729499999999996</c:v>
                </c:pt>
                <c:pt idx="19">
                  <c:v>7.0758299999999998</c:v>
                </c:pt>
                <c:pt idx="20">
                  <c:v>7.1796300000000004</c:v>
                </c:pt>
                <c:pt idx="21">
                  <c:v>7.3433200000000003</c:v>
                </c:pt>
                <c:pt idx="22">
                  <c:v>7.6644500000000004</c:v>
                </c:pt>
                <c:pt idx="23">
                  <c:v>7.6877800000000001</c:v>
                </c:pt>
                <c:pt idx="24">
                  <c:v>7.8841599999999996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F-4532-85D7-ADC954C0C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02752"/>
        <c:axId val="111004288"/>
      </c:barChart>
      <c:catAx>
        <c:axId val="11100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111004288"/>
        <c:crosses val="autoZero"/>
        <c:auto val="1"/>
        <c:lblAlgn val="ctr"/>
        <c:lblOffset val="100"/>
        <c:tickLblSkip val="1"/>
        <c:noMultiLvlLbl val="0"/>
      </c:catAx>
      <c:valAx>
        <c:axId val="111004288"/>
        <c:scaling>
          <c:orientation val="minMax"/>
          <c:max val="8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1002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039374999999993"/>
          <c:y val="3.7526657492289846E-2"/>
          <c:w val="0.58944571759259257"/>
          <c:h val="0.894491578853052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11 efforts physiques '!$B$54:$B$78</c:f>
              <c:strCache>
                <c:ptCount val="25"/>
                <c:pt idx="0">
                  <c:v>Aides à domicile et aides ménagères</c:v>
                </c:pt>
                <c:pt idx="1">
                  <c:v>Ouvriers qualifiés travaillant par enlèvement de métal</c:v>
                </c:pt>
                <c:pt idx="2">
                  <c:v>Artisans et ouvriers artisanaux</c:v>
                </c:pt>
                <c:pt idx="3">
                  <c:v>Employés et ag. de maîtrise de l'hôtellerie-restauration</c:v>
                </c:pt>
                <c:pt idx="4">
                  <c:v>Agents d'entretien</c:v>
                </c:pt>
                <c:pt idx="5">
                  <c:v>Ouvriers non qualifiés des industries de process</c:v>
                </c:pt>
                <c:pt idx="6">
                  <c:v>Ouvriers qualifiés des industries de process</c:v>
                </c:pt>
                <c:pt idx="7">
                  <c:v>Ouvriers qualifiés de la mécanique</c:v>
                </c:pt>
                <c:pt idx="8">
                  <c:v>Infirmiers, sages-femmes</c:v>
                </c:pt>
                <c:pt idx="9">
                  <c:v>Ouvriers qualifiés de la réparation automobile</c:v>
                </c:pt>
                <c:pt idx="10">
                  <c:v>Ouvriers non qualifiés de la mécanique</c:v>
                </c:pt>
                <c:pt idx="11">
                  <c:v>Bouchers, charcutiers, boulangers</c:v>
                </c:pt>
                <c:pt idx="12">
                  <c:v>Cuisiniers</c:v>
                </c:pt>
                <c:pt idx="13">
                  <c:v>Ouvriers qualifiés de la maintenance</c:v>
                </c:pt>
                <c:pt idx="14">
                  <c:v>Agriculteurs, éleveurs, sylviculteurs, bûcherons</c:v>
                </c:pt>
                <c:pt idx="15">
                  <c:v>Ouvriers non qualifiés de la manutention</c:v>
                </c:pt>
                <c:pt idx="16">
                  <c:v>Ouvriers qualifiés de l'électricité et de l'électronique</c:v>
                </c:pt>
                <c:pt idx="17">
                  <c:v>Ouvriers non qualifiés du second œuvre du bâtiment</c:v>
                </c:pt>
                <c:pt idx="18">
                  <c:v>Ouv. non qualif. du gros œuvre du bâtiment et tr. publics</c:v>
                </c:pt>
                <c:pt idx="19">
                  <c:v>Aides-soignants</c:v>
                </c:pt>
                <c:pt idx="20">
                  <c:v>Ouvriers qualifiés travaillant par formage de métal</c:v>
                </c:pt>
                <c:pt idx="21">
                  <c:v>Ouvriers qualifiés du second œuvre du bâtiment</c:v>
                </c:pt>
                <c:pt idx="22">
                  <c:v>Maraîchers, jardiniers, viticulteurs</c:v>
                </c:pt>
                <c:pt idx="23">
                  <c:v>Ouvriers qualifiés des travaux publics</c:v>
                </c:pt>
                <c:pt idx="24">
                  <c:v>Ouvriers qualifiés du gros œuvre du bâtiment</c:v>
                </c:pt>
              </c:strCache>
            </c:strRef>
          </c:cat>
          <c:val>
            <c:numRef>
              <c:f>'Graphique 11 efforts physiques '!$E$54:$E$78</c:f>
              <c:numCache>
                <c:formatCode>General</c:formatCode>
                <c:ptCount val="25"/>
                <c:pt idx="0">
                  <c:v>5.5888600000000004</c:v>
                </c:pt>
                <c:pt idx="1">
                  <c:v>5.6985700000000001</c:v>
                </c:pt>
                <c:pt idx="2">
                  <c:v>5.8818200000000003</c:v>
                </c:pt>
                <c:pt idx="3">
                  <c:v>5.9179399999999998</c:v>
                </c:pt>
                <c:pt idx="4">
                  <c:v>6.0046099999999996</c:v>
                </c:pt>
                <c:pt idx="5">
                  <c:v>6.1749000000000001</c:v>
                </c:pt>
                <c:pt idx="6">
                  <c:v>6.2476200000000004</c:v>
                </c:pt>
                <c:pt idx="7">
                  <c:v>6.2629099999999998</c:v>
                </c:pt>
                <c:pt idx="8">
                  <c:v>6.2804900000000004</c:v>
                </c:pt>
                <c:pt idx="9">
                  <c:v>6.4841899999999999</c:v>
                </c:pt>
                <c:pt idx="10">
                  <c:v>6.5805699999999998</c:v>
                </c:pt>
                <c:pt idx="11">
                  <c:v>6.6236199999999998</c:v>
                </c:pt>
                <c:pt idx="12">
                  <c:v>6.6287099999999999</c:v>
                </c:pt>
                <c:pt idx="13">
                  <c:v>6.6762199999999998</c:v>
                </c:pt>
                <c:pt idx="14">
                  <c:v>6.70533</c:v>
                </c:pt>
                <c:pt idx="15">
                  <c:v>6.72858</c:v>
                </c:pt>
                <c:pt idx="16">
                  <c:v>6.8188800000000001</c:v>
                </c:pt>
                <c:pt idx="17">
                  <c:v>7.0365900000000003</c:v>
                </c:pt>
                <c:pt idx="18">
                  <c:v>7.0914700000000002</c:v>
                </c:pt>
                <c:pt idx="19">
                  <c:v>7.3302500000000004</c:v>
                </c:pt>
                <c:pt idx="20">
                  <c:v>7.5720900000000002</c:v>
                </c:pt>
                <c:pt idx="21">
                  <c:v>7.7145099999999998</c:v>
                </c:pt>
                <c:pt idx="22">
                  <c:v>7.7835200000000002</c:v>
                </c:pt>
                <c:pt idx="23">
                  <c:v>7.7972599999999996</c:v>
                </c:pt>
                <c:pt idx="24">
                  <c:v>8.0272600000000001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5-40BF-B738-C8DB5D24F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9136"/>
        <c:axId val="106940672"/>
      </c:barChart>
      <c:catAx>
        <c:axId val="106939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106940672"/>
        <c:crosses val="autoZero"/>
        <c:auto val="1"/>
        <c:lblAlgn val="ctr"/>
        <c:lblOffset val="100"/>
        <c:tickLblSkip val="1"/>
        <c:noMultiLvlLbl val="0"/>
      </c:catAx>
      <c:valAx>
        <c:axId val="106940672"/>
        <c:scaling>
          <c:orientation val="minMax"/>
          <c:max val="8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106939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17236281967499"/>
          <c:y val="3.7719679331424762E-2"/>
          <c:w val="0.5858281458804232"/>
          <c:h val="0.89756193477631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FE3"/>
            </a:solidFill>
          </c:spPr>
          <c:invertIfNegative val="0"/>
          <c:cat>
            <c:strRef>
              <c:f>'Graphique 12 envt physique'!$B$54:$B$78</c:f>
              <c:strCache>
                <c:ptCount val="25"/>
                <c:pt idx="0">
                  <c:v>Caissiers, employés de libre-service</c:v>
                </c:pt>
                <c:pt idx="1">
                  <c:v>Ouvriers qualifiés de la mécanique</c:v>
                </c:pt>
                <c:pt idx="2">
                  <c:v>Artisans et ouvriers artisanaux</c:v>
                </c:pt>
                <c:pt idx="3">
                  <c:v>Cuisiniers</c:v>
                </c:pt>
                <c:pt idx="4">
                  <c:v>Ouvriers qualifiés travaillant par enlèvement de métal</c:v>
                </c:pt>
                <c:pt idx="5">
                  <c:v>Ouvriers non qualifiés de la manutention</c:v>
                </c:pt>
                <c:pt idx="6">
                  <c:v>Ouvriers qualifiés des industries de process</c:v>
                </c:pt>
                <c:pt idx="7">
                  <c:v>Conducteurs de véhicules</c:v>
                </c:pt>
                <c:pt idx="8">
                  <c:v>Techniciens et cadres de l'agriculture</c:v>
                </c:pt>
                <c:pt idx="9">
                  <c:v>Ouvriers qualifiés de la manutention</c:v>
                </c:pt>
                <c:pt idx="10">
                  <c:v>Ouvriers qualifiés de l'électricité et de l'électronique</c:v>
                </c:pt>
                <c:pt idx="11">
                  <c:v>Ouvriers non qualifiés des industries de process</c:v>
                </c:pt>
                <c:pt idx="12">
                  <c:v>Techn. et ag. de maîtrise du bâtiment et des tr. publics</c:v>
                </c:pt>
                <c:pt idx="13">
                  <c:v>Ouvriers qualifiés de la maintenance</c:v>
                </c:pt>
                <c:pt idx="14">
                  <c:v>Ouvriers non qualifiés de la mécanique</c:v>
                </c:pt>
                <c:pt idx="15">
                  <c:v>Ouvriers qualifiés de la réparation automobile</c:v>
                </c:pt>
                <c:pt idx="16">
                  <c:v>Ouvriers non qualifiés du second œuvre du bâtiment</c:v>
                </c:pt>
                <c:pt idx="17">
                  <c:v>Ouvriers qualifiés travaillant par formage de métal</c:v>
                </c:pt>
                <c:pt idx="18">
                  <c:v>Ouvriers qualifiés du second œuvre du bâtiment</c:v>
                </c:pt>
                <c:pt idx="19">
                  <c:v>Agriculteurs, éleveurs, sylviculteurs, bûcherons</c:v>
                </c:pt>
                <c:pt idx="20">
                  <c:v>Ouv. non qual. du gros œuvre du bâtiment et trav. publics</c:v>
                </c:pt>
                <c:pt idx="21">
                  <c:v>Conducteurs d'engins du bâtiment et des travaux publics</c:v>
                </c:pt>
                <c:pt idx="22">
                  <c:v>Maraîchers, jardiniers, viticulteurs</c:v>
                </c:pt>
                <c:pt idx="23">
                  <c:v>Ouvriers qualifiés des travaux publics</c:v>
                </c:pt>
                <c:pt idx="24">
                  <c:v>Ouvriers qualifiés du gros œuvre du bâtiment</c:v>
                </c:pt>
              </c:strCache>
            </c:strRef>
          </c:cat>
          <c:val>
            <c:numRef>
              <c:f>'Graphique 12 envt physique'!$H$54:$H$78</c:f>
              <c:numCache>
                <c:formatCode>General</c:formatCode>
                <c:ptCount val="25"/>
                <c:pt idx="0">
                  <c:v>4.3832100000000001</c:v>
                </c:pt>
                <c:pt idx="1">
                  <c:v>4.4413600000000004</c:v>
                </c:pt>
                <c:pt idx="2">
                  <c:v>4.4501900000000001</c:v>
                </c:pt>
                <c:pt idx="3">
                  <c:v>4.45587</c:v>
                </c:pt>
                <c:pt idx="4">
                  <c:v>4.5526200000000001</c:v>
                </c:pt>
                <c:pt idx="5">
                  <c:v>4.7341699999999998</c:v>
                </c:pt>
                <c:pt idx="6">
                  <c:v>4.8125200000000001</c:v>
                </c:pt>
                <c:pt idx="7">
                  <c:v>4.8711000000000002</c:v>
                </c:pt>
                <c:pt idx="8">
                  <c:v>4.88992</c:v>
                </c:pt>
                <c:pt idx="9">
                  <c:v>5.1757099999999996</c:v>
                </c:pt>
                <c:pt idx="10">
                  <c:v>5.3840000000000003</c:v>
                </c:pt>
                <c:pt idx="11">
                  <c:v>5.5150699999999997</c:v>
                </c:pt>
                <c:pt idx="12">
                  <c:v>5.6838899999999999</c:v>
                </c:pt>
                <c:pt idx="13">
                  <c:v>5.71312</c:v>
                </c:pt>
                <c:pt idx="14">
                  <c:v>5.73163</c:v>
                </c:pt>
                <c:pt idx="15">
                  <c:v>6.5071500000000002</c:v>
                </c:pt>
                <c:pt idx="16">
                  <c:v>6.8593000000000002</c:v>
                </c:pt>
                <c:pt idx="17">
                  <c:v>6.8832700000000004</c:v>
                </c:pt>
                <c:pt idx="18">
                  <c:v>7.3411</c:v>
                </c:pt>
                <c:pt idx="19">
                  <c:v>7.43391</c:v>
                </c:pt>
                <c:pt idx="20">
                  <c:v>7.6120299999999999</c:v>
                </c:pt>
                <c:pt idx="21">
                  <c:v>8.2236799999999999</c:v>
                </c:pt>
                <c:pt idx="22">
                  <c:v>8.3657900000000005</c:v>
                </c:pt>
                <c:pt idx="23">
                  <c:v>8.8324200000000008</c:v>
                </c:pt>
                <c:pt idx="24">
                  <c:v>9.0343599999999995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A-40A6-9896-3B727BC0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39072"/>
        <c:axId val="111144960"/>
      </c:barChart>
      <c:catAx>
        <c:axId val="111139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1144960"/>
        <c:crosses val="autoZero"/>
        <c:auto val="1"/>
        <c:lblAlgn val="ctr"/>
        <c:lblOffset val="100"/>
        <c:tickLblSkip val="1"/>
        <c:noMultiLvlLbl val="0"/>
      </c:catAx>
      <c:valAx>
        <c:axId val="111144960"/>
        <c:scaling>
          <c:orientation val="minMax"/>
          <c:max val="9.5"/>
          <c:min val="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113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2</xdr:row>
      <xdr:rowOff>106679</xdr:rowOff>
    </xdr:from>
    <xdr:to>
      <xdr:col>10</xdr:col>
      <xdr:colOff>107505</xdr:colOff>
      <xdr:row>26</xdr:row>
      <xdr:rowOff>37559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777240</xdr:colOff>
      <xdr:row>5</xdr:row>
      <xdr:rowOff>63499</xdr:rowOff>
    </xdr:from>
    <xdr:to>
      <xdr:col>31</xdr:col>
      <xdr:colOff>699960</xdr:colOff>
      <xdr:row>28</xdr:row>
      <xdr:rowOff>169639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7</xdr:row>
      <xdr:rowOff>76199</xdr:rowOff>
    </xdr:from>
    <xdr:to>
      <xdr:col>28</xdr:col>
      <xdr:colOff>94170</xdr:colOff>
      <xdr:row>31</xdr:row>
      <xdr:rowOff>7079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482600</xdr:colOff>
      <xdr:row>4</xdr:row>
      <xdr:rowOff>31749</xdr:rowOff>
    </xdr:from>
    <xdr:to>
      <xdr:col>34</xdr:col>
      <xdr:colOff>405320</xdr:colOff>
      <xdr:row>27</xdr:row>
      <xdr:rowOff>137889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125730</xdr:colOff>
      <xdr:row>2</xdr:row>
      <xdr:rowOff>160019</xdr:rowOff>
    </xdr:from>
    <xdr:to>
      <xdr:col>25</xdr:col>
      <xdr:colOff>48450</xdr:colOff>
      <xdr:row>26</xdr:row>
      <xdr:rowOff>75659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</xdr:colOff>
      <xdr:row>5</xdr:row>
      <xdr:rowOff>0</xdr:rowOff>
    </xdr:from>
    <xdr:to>
      <xdr:col>20</xdr:col>
      <xdr:colOff>361036</xdr:colOff>
      <xdr:row>28</xdr:row>
      <xdr:rowOff>46174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506730</xdr:colOff>
      <xdr:row>1</xdr:row>
      <xdr:rowOff>30479</xdr:rowOff>
    </xdr:from>
    <xdr:to>
      <xdr:col>33</xdr:col>
      <xdr:colOff>429450</xdr:colOff>
      <xdr:row>24</xdr:row>
      <xdr:rowOff>128999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589280</xdr:colOff>
      <xdr:row>20</xdr:row>
      <xdr:rowOff>123190</xdr:rowOff>
    </xdr:from>
    <xdr:to>
      <xdr:col>17</xdr:col>
      <xdr:colOff>680720</xdr:colOff>
      <xdr:row>40</xdr:row>
      <xdr:rowOff>173590</xdr:rowOff>
    </xdr:to>
    <xdr:graphicFrame macro="">
      <xdr:nvGraphicFramePr>
        <xdr:cNvPr id="5" name="Graphique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655320</xdr:colOff>
      <xdr:row>44</xdr:row>
      <xdr:rowOff>7620</xdr:rowOff>
    </xdr:from>
    <xdr:to>
      <xdr:col>18</xdr:col>
      <xdr:colOff>115140</xdr:colOff>
      <xdr:row>63</xdr:row>
      <xdr:rowOff>60900</xdr:rowOff>
    </xdr:to>
    <xdr:graphicFrame macro="">
      <xdr:nvGraphicFramePr>
        <xdr:cNvPr id="9" name="Graphique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472440</xdr:colOff>
      <xdr:row>21</xdr:row>
      <xdr:rowOff>175260</xdr:rowOff>
    </xdr:from>
    <xdr:to>
      <xdr:col>15</xdr:col>
      <xdr:colOff>487680</xdr:colOff>
      <xdr:row>33</xdr:row>
      <xdr:rowOff>106680</xdr:rowOff>
    </xdr:to>
    <xdr:cxnSp macro="">
      <xdr:nvCxnSpPr>
        <xdr:cNvPr id="12" name="Connecteur droit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CxnSpPr/>
      </xdr:nvCxnSpPr>
      <xdr:spPr>
        <a:xfrm flipH="1">
          <a:off x="16002000" y="5113020"/>
          <a:ext cx="15240" cy="212598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434340</xdr:colOff>
      <xdr:row>4</xdr:row>
      <xdr:rowOff>83820</xdr:rowOff>
    </xdr:from>
    <xdr:to>
      <xdr:col>17</xdr:col>
      <xdr:colOff>669290</xdr:colOff>
      <xdr:row>17</xdr:row>
      <xdr:rowOff>173100</xdr:rowOff>
    </xdr:to>
    <xdr:graphicFrame macro="">
      <xdr:nvGraphicFramePr>
        <xdr:cNvPr id="18" name="Graphique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403860</xdr:colOff>
      <xdr:row>5</xdr:row>
      <xdr:rowOff>15240</xdr:rowOff>
    </xdr:from>
    <xdr:to>
      <xdr:col>15</xdr:col>
      <xdr:colOff>419100</xdr:colOff>
      <xdr:row>9</xdr:row>
      <xdr:rowOff>137160</xdr:rowOff>
    </xdr:to>
    <xdr:cxnSp macro="">
      <xdr:nvCxnSpPr>
        <xdr:cNvPr id="20" name="Connecteur droit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CxnSpPr/>
      </xdr:nvCxnSpPr>
      <xdr:spPr>
        <a:xfrm flipH="1">
          <a:off x="15933420" y="929640"/>
          <a:ext cx="15240" cy="195072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617220</xdr:colOff>
      <xdr:row>44</xdr:row>
      <xdr:rowOff>76200</xdr:rowOff>
    </xdr:from>
    <xdr:to>
      <xdr:col>15</xdr:col>
      <xdr:colOff>624840</xdr:colOff>
      <xdr:row>54</xdr:row>
      <xdr:rowOff>175260</xdr:rowOff>
    </xdr:to>
    <xdr:cxnSp macro="">
      <xdr:nvCxnSpPr>
        <xdr:cNvPr id="25" name="Connecteur droit 24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CxnSpPr/>
      </xdr:nvCxnSpPr>
      <xdr:spPr>
        <a:xfrm>
          <a:off x="16146780" y="9220200"/>
          <a:ext cx="7620" cy="192786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425192</xdr:colOff>
      <xdr:row>3</xdr:row>
      <xdr:rowOff>144162</xdr:rowOff>
    </xdr:from>
    <xdr:to>
      <xdr:col>25</xdr:col>
      <xdr:colOff>383029</xdr:colOff>
      <xdr:row>21</xdr:row>
      <xdr:rowOff>119838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637669</xdr:colOff>
      <xdr:row>25</xdr:row>
      <xdr:rowOff>19319</xdr:rowOff>
    </xdr:from>
    <xdr:to>
      <xdr:col>25</xdr:col>
      <xdr:colOff>517419</xdr:colOff>
      <xdr:row>41</xdr:row>
      <xdr:rowOff>56652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474532</xdr:colOff>
      <xdr:row>4</xdr:row>
      <xdr:rowOff>1286</xdr:rowOff>
    </xdr:from>
    <xdr:to>
      <xdr:col>18</xdr:col>
      <xdr:colOff>41073</xdr:colOff>
      <xdr:row>22</xdr:row>
      <xdr:rowOff>62599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489522</xdr:colOff>
      <xdr:row>24</xdr:row>
      <xdr:rowOff>131633</xdr:rowOff>
    </xdr:from>
    <xdr:to>
      <xdr:col>18</xdr:col>
      <xdr:colOff>72760</xdr:colOff>
      <xdr:row>44</xdr:row>
      <xdr:rowOff>97300</xdr:rowOff>
    </xdr:to>
    <xdr:graphicFrame macro="">
      <xdr:nvGraphicFramePr>
        <xdr:cNvPr id="5" name="Graphique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445874</xdr:colOff>
      <xdr:row>3</xdr:row>
      <xdr:rowOff>137981</xdr:rowOff>
    </xdr:from>
    <xdr:to>
      <xdr:col>33</xdr:col>
      <xdr:colOff>361624</xdr:colOff>
      <xdr:row>22</xdr:row>
      <xdr:rowOff>175565</xdr:rowOff>
    </xdr:to>
    <xdr:graphicFrame macro="">
      <xdr:nvGraphicFramePr>
        <xdr:cNvPr id="6" name="Graphique 5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544039</xdr:colOff>
      <xdr:row>25</xdr:row>
      <xdr:rowOff>61782</xdr:rowOff>
    </xdr:from>
    <xdr:to>
      <xdr:col>33</xdr:col>
      <xdr:colOff>315789</xdr:colOff>
      <xdr:row>45</xdr:row>
      <xdr:rowOff>171448</xdr:rowOff>
    </xdr:to>
    <xdr:graphicFrame macro="">
      <xdr:nvGraphicFramePr>
        <xdr:cNvPr id="7" name="Graphique 6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748957</xdr:colOff>
      <xdr:row>47</xdr:row>
      <xdr:rowOff>45175</xdr:rowOff>
    </xdr:from>
    <xdr:to>
      <xdr:col>25</xdr:col>
      <xdr:colOff>706794</xdr:colOff>
      <xdr:row>64</xdr:row>
      <xdr:rowOff>170202</xdr:rowOff>
    </xdr:to>
    <xdr:graphicFrame macro="">
      <xdr:nvGraphicFramePr>
        <xdr:cNvPr id="8" name="Graphique 7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617838</xdr:colOff>
      <xdr:row>47</xdr:row>
      <xdr:rowOff>11327</xdr:rowOff>
    </xdr:from>
    <xdr:to>
      <xdr:col>17</xdr:col>
      <xdr:colOff>755754</xdr:colOff>
      <xdr:row>67</xdr:row>
      <xdr:rowOff>156994</xdr:rowOff>
    </xdr:to>
    <xdr:graphicFrame macro="">
      <xdr:nvGraphicFramePr>
        <xdr:cNvPr id="9" name="Graphique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697641</xdr:colOff>
      <xdr:row>48</xdr:row>
      <xdr:rowOff>144198</xdr:rowOff>
    </xdr:from>
    <xdr:to>
      <xdr:col>33</xdr:col>
      <xdr:colOff>729610</xdr:colOff>
      <xdr:row>70</xdr:row>
      <xdr:rowOff>2032</xdr:rowOff>
    </xdr:to>
    <xdr:graphicFrame macro="">
      <xdr:nvGraphicFramePr>
        <xdr:cNvPr id="10" name="Graphique 9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7</xdr:col>
      <xdr:colOff>254209</xdr:colOff>
      <xdr:row>20</xdr:row>
      <xdr:rowOff>101757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736600"/>
          <a:ext cx="4064209" cy="30481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3</xdr:row>
      <xdr:rowOff>0</xdr:rowOff>
    </xdr:from>
    <xdr:to>
      <xdr:col>31</xdr:col>
      <xdr:colOff>361950</xdr:colOff>
      <xdr:row>23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213360</xdr:colOff>
      <xdr:row>1</xdr:row>
      <xdr:rowOff>15238</xdr:rowOff>
    </xdr:from>
    <xdr:to>
      <xdr:col>36</xdr:col>
      <xdr:colOff>106926</xdr:colOff>
      <xdr:row>24</xdr:row>
      <xdr:rowOff>68038</xdr:rowOff>
    </xdr:to>
    <xdr:graphicFrame macro="">
      <xdr:nvGraphicFramePr>
        <xdr:cNvPr id="7" name="Graphiqu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2</xdr:row>
      <xdr:rowOff>182879</xdr:rowOff>
    </xdr:from>
    <xdr:to>
      <xdr:col>34</xdr:col>
      <xdr:colOff>132270</xdr:colOff>
      <xdr:row>26</xdr:row>
      <xdr:rowOff>106139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617220</xdr:colOff>
      <xdr:row>2</xdr:row>
      <xdr:rowOff>121919</xdr:rowOff>
    </xdr:from>
    <xdr:to>
      <xdr:col>30</xdr:col>
      <xdr:colOff>539940</xdr:colOff>
      <xdr:row>26</xdr:row>
      <xdr:rowOff>37559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552450</xdr:colOff>
      <xdr:row>3</xdr:row>
      <xdr:rowOff>19049</xdr:rowOff>
    </xdr:from>
    <xdr:to>
      <xdr:col>34</xdr:col>
      <xdr:colOff>475170</xdr:colOff>
      <xdr:row>26</xdr:row>
      <xdr:rowOff>132809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446859</xdr:colOff>
      <xdr:row>14</xdr:row>
      <xdr:rowOff>165462</xdr:rowOff>
    </xdr:from>
    <xdr:to>
      <xdr:col>31</xdr:col>
      <xdr:colOff>345630</xdr:colOff>
      <xdr:row>38</xdr:row>
      <xdr:rowOff>44091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544830</xdr:colOff>
      <xdr:row>3</xdr:row>
      <xdr:rowOff>45719</xdr:rowOff>
    </xdr:from>
    <xdr:to>
      <xdr:col>40</xdr:col>
      <xdr:colOff>467550</xdr:colOff>
      <xdr:row>26</xdr:row>
      <xdr:rowOff>151859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194310</xdr:colOff>
      <xdr:row>1</xdr:row>
      <xdr:rowOff>167639</xdr:rowOff>
    </xdr:from>
    <xdr:to>
      <xdr:col>33</xdr:col>
      <xdr:colOff>117030</xdr:colOff>
      <xdr:row>25</xdr:row>
      <xdr:rowOff>98519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2</xdr:row>
      <xdr:rowOff>182879</xdr:rowOff>
    </xdr:from>
    <xdr:to>
      <xdr:col>34</xdr:col>
      <xdr:colOff>132270</xdr:colOff>
      <xdr:row>26</xdr:row>
      <xdr:rowOff>113759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LA7480\AppData\Local\Microsoft\Windows\Temporary%20Internet%20Files\Content.Outlook\W6BXYGQB\Archives\graphique20a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s 20 à 27"/>
    </sheetNames>
    <sheetDataSet>
      <sheetData sheetId="0">
        <row r="8">
          <cell r="F8" t="str">
            <v>efforts physiques</v>
          </cell>
          <cell r="G8" t="str">
            <v>environnement physique contraint</v>
          </cell>
          <cell r="H8" t="str">
            <v>bureautique et informatique</v>
          </cell>
        </row>
        <row r="24">
          <cell r="C24" t="str">
            <v xml:space="preserve"> 1-4 sal.</v>
          </cell>
          <cell r="F24">
            <v>0.71</v>
          </cell>
          <cell r="G24">
            <v>0.72</v>
          </cell>
          <cell r="H24">
            <v>0.6</v>
          </cell>
        </row>
        <row r="25">
          <cell r="C25" t="str">
            <v xml:space="preserve"> 5-9 sal.</v>
          </cell>
          <cell r="F25">
            <v>0.93</v>
          </cell>
          <cell r="G25">
            <v>0.82</v>
          </cell>
          <cell r="H25">
            <v>0.74</v>
          </cell>
        </row>
        <row r="26">
          <cell r="C26" t="str">
            <v xml:space="preserve"> 10-19 sal.</v>
          </cell>
          <cell r="F26">
            <v>1</v>
          </cell>
          <cell r="G26">
            <v>0.93</v>
          </cell>
          <cell r="H26">
            <v>0.7</v>
          </cell>
        </row>
        <row r="27">
          <cell r="C27" t="str">
            <v>20-49 sal.</v>
          </cell>
          <cell r="F27">
            <v>0.99</v>
          </cell>
          <cell r="G27">
            <v>0.91</v>
          </cell>
          <cell r="H27">
            <v>0.84</v>
          </cell>
        </row>
        <row r="28">
          <cell r="C28" t="str">
            <v xml:space="preserve"> 50-199 sal.</v>
          </cell>
          <cell r="F28">
            <v>1</v>
          </cell>
          <cell r="G28">
            <v>1</v>
          </cell>
          <cell r="H28">
            <v>1</v>
          </cell>
        </row>
        <row r="29">
          <cell r="C29" t="str">
            <v xml:space="preserve"> 200-499 sal.</v>
          </cell>
          <cell r="F29">
            <v>0.96</v>
          </cell>
          <cell r="G29">
            <v>0.96</v>
          </cell>
          <cell r="H29">
            <v>1.25</v>
          </cell>
        </row>
        <row r="30">
          <cell r="C30" t="str">
            <v xml:space="preserve"> 500-999 sal.</v>
          </cell>
          <cell r="F30">
            <v>0.95</v>
          </cell>
          <cell r="G30">
            <v>0.96</v>
          </cell>
          <cell r="H30">
            <v>1.27</v>
          </cell>
        </row>
        <row r="31">
          <cell r="C31" t="str">
            <v xml:space="preserve"> 1000 sal.  et plus</v>
          </cell>
          <cell r="F31">
            <v>0.79</v>
          </cell>
          <cell r="G31">
            <v>0.93</v>
          </cell>
          <cell r="H31">
            <v>1.61</v>
          </cell>
        </row>
        <row r="32">
          <cell r="C32" t="str">
            <v>Etat</v>
          </cell>
          <cell r="F32">
            <v>0.78</v>
          </cell>
          <cell r="G32">
            <v>0.95</v>
          </cell>
          <cell r="H32">
            <v>1.52</v>
          </cell>
        </row>
        <row r="33">
          <cell r="C33" t="str">
            <v>Collect. territoriales</v>
          </cell>
          <cell r="F33">
            <v>0.77</v>
          </cell>
          <cell r="G33">
            <v>0.88</v>
          </cell>
          <cell r="H33">
            <v>0.91</v>
          </cell>
        </row>
        <row r="34">
          <cell r="C34" t="str">
            <v>Hopitaux publics</v>
          </cell>
          <cell r="F34">
            <v>1.19</v>
          </cell>
          <cell r="G34">
            <v>1.2</v>
          </cell>
          <cell r="H34">
            <v>1.4</v>
          </cell>
        </row>
        <row r="35">
          <cell r="C35" t="str">
            <v>Partic. employeurs</v>
          </cell>
          <cell r="F35">
            <v>0.7</v>
          </cell>
          <cell r="G35">
            <v>0.4</v>
          </cell>
          <cell r="H35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workbookViewId="0">
      <selection activeCell="B13" sqref="B13"/>
    </sheetView>
  </sheetViews>
  <sheetFormatPr baseColWidth="10" defaultRowHeight="14.4" x14ac:dyDescent="0.3"/>
  <cols>
    <col min="1" max="1" width="14" bestFit="1" customWidth="1"/>
    <col min="2" max="2" width="109" style="32" bestFit="1" customWidth="1"/>
  </cols>
  <sheetData>
    <row r="1" spans="1:2" ht="15" x14ac:dyDescent="0.25">
      <c r="A1" s="33" t="s">
        <v>214</v>
      </c>
      <c r="B1" s="34" t="s">
        <v>215</v>
      </c>
    </row>
    <row r="2" spans="1:2" x14ac:dyDescent="0.3">
      <c r="A2" s="33" t="s">
        <v>218</v>
      </c>
      <c r="B2" s="34" t="s">
        <v>216</v>
      </c>
    </row>
    <row r="3" spans="1:2" x14ac:dyDescent="0.3">
      <c r="A3" s="33"/>
      <c r="B3" s="38" t="s">
        <v>217</v>
      </c>
    </row>
    <row r="4" spans="1:2" x14ac:dyDescent="0.3">
      <c r="A4" s="33" t="s">
        <v>219</v>
      </c>
      <c r="B4" s="34" t="s">
        <v>216</v>
      </c>
    </row>
    <row r="5" spans="1:2" x14ac:dyDescent="0.3">
      <c r="A5" s="33"/>
      <c r="B5" s="39" t="s">
        <v>221</v>
      </c>
    </row>
    <row r="6" spans="1:2" x14ac:dyDescent="0.3">
      <c r="A6" s="33" t="s">
        <v>220</v>
      </c>
      <c r="B6" s="34" t="s">
        <v>216</v>
      </c>
    </row>
    <row r="7" spans="1:2" ht="14.55" x14ac:dyDescent="0.35">
      <c r="A7" s="33"/>
      <c r="B7" s="40" t="s">
        <v>183</v>
      </c>
    </row>
    <row r="8" spans="1:2" x14ac:dyDescent="0.3">
      <c r="A8" s="33" t="s">
        <v>222</v>
      </c>
      <c r="B8" s="41" t="s">
        <v>216</v>
      </c>
    </row>
    <row r="9" spans="1:2" x14ac:dyDescent="0.3">
      <c r="A9" s="33"/>
      <c r="B9" s="40" t="s">
        <v>184</v>
      </c>
    </row>
    <row r="10" spans="1:2" x14ac:dyDescent="0.3">
      <c r="A10" s="33" t="s">
        <v>223</v>
      </c>
      <c r="B10" s="41" t="s">
        <v>216</v>
      </c>
    </row>
    <row r="11" spans="1:2" x14ac:dyDescent="0.3">
      <c r="A11" s="33"/>
      <c r="B11" s="40" t="s">
        <v>197</v>
      </c>
    </row>
    <row r="12" spans="1:2" x14ac:dyDescent="0.3">
      <c r="A12" s="33" t="s">
        <v>224</v>
      </c>
      <c r="B12" s="41" t="s">
        <v>216</v>
      </c>
    </row>
    <row r="13" spans="1:2" x14ac:dyDescent="0.3">
      <c r="A13" s="33"/>
      <c r="B13" s="38" t="s">
        <v>226</v>
      </c>
    </row>
    <row r="14" spans="1:2" x14ac:dyDescent="0.3">
      <c r="A14" s="33" t="s">
        <v>225</v>
      </c>
      <c r="B14" s="41" t="s">
        <v>229</v>
      </c>
    </row>
    <row r="15" spans="1:2" x14ac:dyDescent="0.3">
      <c r="A15" s="33" t="s">
        <v>227</v>
      </c>
      <c r="B15" s="41" t="s">
        <v>230</v>
      </c>
    </row>
    <row r="16" spans="1:2" ht="28.5" customHeight="1" x14ac:dyDescent="0.3">
      <c r="A16" s="37" t="s">
        <v>228</v>
      </c>
      <c r="B16" s="42" t="s">
        <v>231</v>
      </c>
    </row>
    <row r="17" spans="1:2" ht="18" customHeight="1" x14ac:dyDescent="0.3">
      <c r="A17" s="33" t="s">
        <v>232</v>
      </c>
      <c r="B17" s="41" t="s">
        <v>233</v>
      </c>
    </row>
    <row r="18" spans="1:2" x14ac:dyDescent="0.3">
      <c r="A18" s="33" t="s">
        <v>234</v>
      </c>
      <c r="B18" s="36" t="s">
        <v>235</v>
      </c>
    </row>
    <row r="19" spans="1:2" x14ac:dyDescent="0.3">
      <c r="A19" s="33" t="s">
        <v>236</v>
      </c>
      <c r="B19" s="36" t="s">
        <v>237</v>
      </c>
    </row>
    <row r="20" spans="1:2" x14ac:dyDescent="0.3">
      <c r="A20" s="33" t="s">
        <v>239</v>
      </c>
      <c r="B20" s="36" t="s">
        <v>238</v>
      </c>
    </row>
    <row r="21" spans="1:2" x14ac:dyDescent="0.3">
      <c r="A21" s="33" t="s">
        <v>240</v>
      </c>
      <c r="B21" s="36" t="s">
        <v>241</v>
      </c>
    </row>
    <row r="22" spans="1:2" x14ac:dyDescent="0.3">
      <c r="A22" s="33" t="s">
        <v>242</v>
      </c>
      <c r="B22" s="36" t="s">
        <v>243</v>
      </c>
    </row>
    <row r="23" spans="1:2" x14ac:dyDescent="0.3">
      <c r="A23" s="33" t="s">
        <v>244</v>
      </c>
      <c r="B23" s="36" t="s">
        <v>245</v>
      </c>
    </row>
    <row r="24" spans="1:2" x14ac:dyDescent="0.3">
      <c r="A24" s="33" t="s">
        <v>246</v>
      </c>
      <c r="B24" s="36" t="s">
        <v>247</v>
      </c>
    </row>
    <row r="25" spans="1:2" x14ac:dyDescent="0.3">
      <c r="A25" s="33" t="s">
        <v>248</v>
      </c>
      <c r="B25" s="36" t="s">
        <v>249</v>
      </c>
    </row>
    <row r="26" spans="1:2" x14ac:dyDescent="0.3">
      <c r="A26" s="33" t="s">
        <v>155</v>
      </c>
      <c r="B26" s="36" t="s">
        <v>250</v>
      </c>
    </row>
    <row r="27" spans="1:2" x14ac:dyDescent="0.3">
      <c r="A27" s="33" t="s">
        <v>178</v>
      </c>
      <c r="B27" s="36" t="s">
        <v>251</v>
      </c>
    </row>
    <row r="28" spans="1:2" x14ac:dyDescent="0.3">
      <c r="A28" s="33" t="s">
        <v>179</v>
      </c>
      <c r="B28" s="36" t="s">
        <v>252</v>
      </c>
    </row>
    <row r="29" spans="1:2" x14ac:dyDescent="0.3">
      <c r="A29" s="33" t="s">
        <v>136</v>
      </c>
      <c r="B29" s="36" t="s">
        <v>253</v>
      </c>
    </row>
    <row r="30" spans="1:2" x14ac:dyDescent="0.3">
      <c r="A30" s="33" t="s">
        <v>137</v>
      </c>
      <c r="B30" s="36" t="s">
        <v>254</v>
      </c>
    </row>
    <row r="31" spans="1:2" x14ac:dyDescent="0.3">
      <c r="A31" s="33" t="s">
        <v>138</v>
      </c>
      <c r="B31" s="36" t="s">
        <v>255</v>
      </c>
    </row>
    <row r="32" spans="1:2" x14ac:dyDescent="0.3">
      <c r="A32" s="33" t="s">
        <v>175</v>
      </c>
      <c r="B32" s="36" t="s">
        <v>256</v>
      </c>
    </row>
    <row r="33" spans="1:2" x14ac:dyDescent="0.3">
      <c r="A33" s="33" t="s">
        <v>176</v>
      </c>
      <c r="B33" s="36" t="s">
        <v>257</v>
      </c>
    </row>
    <row r="34" spans="1:2" x14ac:dyDescent="0.3">
      <c r="A34" s="33" t="s">
        <v>177</v>
      </c>
      <c r="B34" s="36" t="s">
        <v>258</v>
      </c>
    </row>
    <row r="35" spans="1:2" x14ac:dyDescent="0.3">
      <c r="A35" s="33" t="s">
        <v>259</v>
      </c>
      <c r="B35" s="36" t="s">
        <v>260</v>
      </c>
    </row>
    <row r="36" spans="1:2" x14ac:dyDescent="0.3">
      <c r="A36" s="33"/>
      <c r="B36" s="35"/>
    </row>
    <row r="37" spans="1:2" x14ac:dyDescent="0.3">
      <c r="A37" s="33"/>
      <c r="B37" s="35"/>
    </row>
    <row r="38" spans="1:2" x14ac:dyDescent="0.3">
      <c r="A38" s="33"/>
      <c r="B38" s="35"/>
    </row>
    <row r="39" spans="1:2" x14ac:dyDescent="0.3">
      <c r="A39" s="33"/>
      <c r="B39" s="35"/>
    </row>
    <row r="40" spans="1:2" x14ac:dyDescent="0.3">
      <c r="A40" s="33"/>
      <c r="B40" s="35"/>
    </row>
    <row r="41" spans="1:2" x14ac:dyDescent="0.3">
      <c r="A41" s="33"/>
      <c r="B41" s="35"/>
    </row>
    <row r="42" spans="1:2" x14ac:dyDescent="0.3">
      <c r="A42" s="33"/>
      <c r="B42" s="35"/>
    </row>
    <row r="43" spans="1:2" x14ac:dyDescent="0.3">
      <c r="A43" s="33"/>
      <c r="B43" s="35"/>
    </row>
    <row r="44" spans="1:2" x14ac:dyDescent="0.3">
      <c r="A44" s="33"/>
      <c r="B44" s="35"/>
    </row>
    <row r="45" spans="1:2" x14ac:dyDescent="0.3">
      <c r="A45" s="33"/>
      <c r="B45" s="35"/>
    </row>
    <row r="46" spans="1:2" x14ac:dyDescent="0.3">
      <c r="A46" s="33"/>
      <c r="B46" s="35"/>
    </row>
    <row r="47" spans="1:2" x14ac:dyDescent="0.3">
      <c r="A47" s="33"/>
      <c r="B47" s="35"/>
    </row>
    <row r="48" spans="1:2" x14ac:dyDescent="0.3">
      <c r="A48" s="33"/>
      <c r="B48" s="35"/>
    </row>
    <row r="49" spans="1:2" x14ac:dyDescent="0.3">
      <c r="A49" s="33"/>
      <c r="B49" s="35"/>
    </row>
    <row r="50" spans="1:2" x14ac:dyDescent="0.3">
      <c r="A50" s="33"/>
      <c r="B50" s="35"/>
    </row>
    <row r="51" spans="1:2" x14ac:dyDescent="0.3">
      <c r="A51" s="33"/>
      <c r="B51" s="35"/>
    </row>
    <row r="52" spans="1:2" x14ac:dyDescent="0.3">
      <c r="A52" s="33"/>
      <c r="B52" s="35"/>
    </row>
    <row r="53" spans="1:2" x14ac:dyDescent="0.3">
      <c r="A53" s="33"/>
      <c r="B53" s="35"/>
    </row>
    <row r="54" spans="1:2" x14ac:dyDescent="0.3">
      <c r="A54" s="33"/>
      <c r="B54" s="35"/>
    </row>
    <row r="55" spans="1:2" x14ac:dyDescent="0.3">
      <c r="A55" s="33"/>
      <c r="B55" s="35"/>
    </row>
    <row r="56" spans="1:2" x14ac:dyDescent="0.3">
      <c r="A56" s="33"/>
      <c r="B56" s="35"/>
    </row>
    <row r="57" spans="1:2" x14ac:dyDescent="0.3">
      <c r="A57" s="33"/>
      <c r="B57" s="35"/>
    </row>
    <row r="58" spans="1:2" x14ac:dyDescent="0.3">
      <c r="A58" s="33"/>
      <c r="B58" s="35"/>
    </row>
    <row r="59" spans="1:2" x14ac:dyDescent="0.3">
      <c r="A59" s="33"/>
      <c r="B59" s="35"/>
    </row>
    <row r="60" spans="1:2" x14ac:dyDescent="0.3">
      <c r="A60" s="33"/>
      <c r="B60" s="35"/>
    </row>
    <row r="61" spans="1:2" x14ac:dyDescent="0.3">
      <c r="A61" s="33"/>
      <c r="B61" s="35"/>
    </row>
    <row r="62" spans="1:2" x14ac:dyDescent="0.3">
      <c r="A62" s="33"/>
      <c r="B62" s="35"/>
    </row>
    <row r="63" spans="1:2" x14ac:dyDescent="0.3">
      <c r="A63" s="33"/>
      <c r="B63" s="35"/>
    </row>
    <row r="64" spans="1:2" x14ac:dyDescent="0.3">
      <c r="A64" s="33"/>
      <c r="B64" s="35"/>
    </row>
    <row r="65" spans="1:2" x14ac:dyDescent="0.3">
      <c r="A65" s="33"/>
      <c r="B65" s="35"/>
    </row>
    <row r="66" spans="1:2" x14ac:dyDescent="0.3">
      <c r="A66" s="33"/>
      <c r="B66" s="35"/>
    </row>
    <row r="67" spans="1:2" x14ac:dyDescent="0.3">
      <c r="A67" s="33"/>
      <c r="B67" s="35"/>
    </row>
    <row r="68" spans="1:2" x14ac:dyDescent="0.3">
      <c r="A68" s="33"/>
      <c r="B68" s="35"/>
    </row>
    <row r="69" spans="1:2" x14ac:dyDescent="0.3">
      <c r="A69" s="33"/>
      <c r="B69" s="35"/>
    </row>
    <row r="70" spans="1:2" x14ac:dyDescent="0.3">
      <c r="A70" s="33"/>
      <c r="B70" s="35"/>
    </row>
    <row r="71" spans="1:2" x14ac:dyDescent="0.3">
      <c r="A71" s="33"/>
      <c r="B71" s="35"/>
    </row>
    <row r="72" spans="1:2" x14ac:dyDescent="0.3">
      <c r="A72" s="33"/>
      <c r="B72" s="35"/>
    </row>
    <row r="73" spans="1:2" x14ac:dyDescent="0.3">
      <c r="A73" s="33"/>
      <c r="B73" s="35"/>
    </row>
    <row r="74" spans="1:2" x14ac:dyDescent="0.3">
      <c r="A74" s="33"/>
      <c r="B74" s="35"/>
    </row>
    <row r="75" spans="1:2" x14ac:dyDescent="0.3">
      <c r="A75" s="33"/>
      <c r="B75" s="35"/>
    </row>
    <row r="76" spans="1:2" x14ac:dyDescent="0.3">
      <c r="A76" s="33"/>
      <c r="B76" s="35"/>
    </row>
    <row r="77" spans="1:2" x14ac:dyDescent="0.3">
      <c r="A77" s="33"/>
      <c r="B77" s="35"/>
    </row>
    <row r="78" spans="1:2" x14ac:dyDescent="0.3">
      <c r="A78" s="33"/>
      <c r="B78" s="35"/>
    </row>
    <row r="79" spans="1:2" x14ac:dyDescent="0.3">
      <c r="A79" s="33"/>
      <c r="B79" s="35"/>
    </row>
    <row r="80" spans="1:2" x14ac:dyDescent="0.3">
      <c r="A80" s="33"/>
      <c r="B80" s="35"/>
    </row>
  </sheetData>
  <hyperlinks>
    <hyperlink ref="B1" location="'Tableau 1 '!A1" display="Score de situations de travail transversales par famille professionnelle"/>
    <hyperlink ref="B4" location="' Graphique 1'!A1" display="Les premiers métiers selon le score "/>
    <hyperlink ref="B2:B3" location="' Graphique 1'!A1" display="Les premiers métiers selon le score "/>
    <hyperlink ref="B4:B5" location="'Graphique 2 informatique '!A1" display="Les premiers métiers selon le score "/>
    <hyperlink ref="B6" location="' Graphique 1'!A1" display="Les premiers métiers selon le score "/>
    <hyperlink ref="B6:B7" location="'Graphique 3 contact public'!A1" display="Les premiers métiers selon le score "/>
    <hyperlink ref="B8:B9" location="'Graphique 4 reponse demande '!A1" display="Les premiers métiers selon le score "/>
    <hyperlink ref="B10:B11" location="'Graphique 5 travail en equipe '!A1" display="Les premiers métiers selon le score "/>
    <hyperlink ref="B12" location="'Graphique 5 travail en equipe '!A1" display="Les premiers métiers selon le score "/>
    <hyperlink ref="B12:B13" location="'Graphique 6 encadrement '!A1" display="Les premiers métiers selon le score "/>
    <hyperlink ref="B14:B16" location="'Graph 7, 8, 9'!A1" display="L’organisation du travail : l’analyse des  correspondances multiples (ACM)"/>
    <hyperlink ref="B17" location="'Graphique 10 normes qualité'!A1" display="Les premiers métiers selon leur score de procédures de qualité et de prise en charge des risques"/>
    <hyperlink ref="B18" location="'Graphique 11 efforts physiques '!A1" display="Les premiers métiers selon leur score d’efforts physiques "/>
    <hyperlink ref="B19" location="'Graphique 12 envt physique'!A1" display="Les premiers métiers selon le score d’environnement physique contraint"/>
    <hyperlink ref="B20" location="'Graphique 13 conduite véhicule'!A1" display=" Les premiers métiers selon le score de conduite de véhicule"/>
    <hyperlink ref="B21" location="'Graphique 14 objets petits'!A1" display="Les premiers métiers selon leur score de manipulation ou d’examen de petits objets"/>
    <hyperlink ref="B22" location="'Graphique 15 attention '!A1" display="Les premiers métiers selon le score d’attention visuelle ou sonore"/>
    <hyperlink ref="B23" location="'Graphique 16 sous pression '!A1" display="Les premiers métiers selon le score de travail sous pression"/>
    <hyperlink ref="B24" location="'Graphique 17charge emotionnelle'!A1" display=" Les premiers métiers selon le score de charge émotionnelle"/>
    <hyperlink ref="B25" location="'Graphique 18 chang organis.'!A1" display="Les premiers métiers selon le score de changements organisationnels"/>
    <hyperlink ref="B26:B28" location="'graphs 19 à 21'!A1" display="Efforts physiques, environnement physique contraint et utilisation de l’informatique selon la taille de l’établissement"/>
    <hyperlink ref="B29:B34" location="'graphs 22 à 27'!A1" display="Efforts physiques, environnement physique contraint et utilisation de l’informatique selon l’âge"/>
    <hyperlink ref="B35" location="'Graphique 28'!A1" display="Les flux de mobilité entre familles professionnelles"/>
  </hyperlinks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8"/>
  <sheetViews>
    <sheetView topLeftCell="Z1" workbookViewId="0">
      <selection activeCell="AK53" sqref="AK53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v>1</v>
      </c>
    </row>
    <row r="4" spans="1:22" ht="15" x14ac:dyDescent="0.25">
      <c r="A4" t="s">
        <v>73</v>
      </c>
      <c r="B4" t="str">
        <f t="shared" si="0"/>
        <v>Enseignants</v>
      </c>
      <c r="C4">
        <v>6.7584099999999996</v>
      </c>
      <c r="D4">
        <v>3.40605</v>
      </c>
      <c r="E4">
        <v>3.4077600000000001</v>
      </c>
      <c r="F4">
        <v>1.8482499999999999</v>
      </c>
      <c r="G4">
        <v>3.6193399999999998</v>
      </c>
      <c r="H4">
        <v>2.04155</v>
      </c>
      <c r="I4">
        <v>1.8393299999999999</v>
      </c>
      <c r="J4">
        <v>1.3721399999999999</v>
      </c>
      <c r="K4">
        <v>9.5873000000000008</v>
      </c>
      <c r="L4">
        <v>3.6176699999999999</v>
      </c>
      <c r="M4">
        <v>2.2805</v>
      </c>
      <c r="N4">
        <v>1.3482099999999999</v>
      </c>
      <c r="O4">
        <v>4.3022099999999996</v>
      </c>
      <c r="P4">
        <v>6.7584099999999996</v>
      </c>
      <c r="Q4">
        <v>-2.2799499999999999</v>
      </c>
      <c r="R4">
        <v>0.15928999999999999</v>
      </c>
      <c r="S4">
        <v>4.91798</v>
      </c>
      <c r="T4">
        <v>5.9552300000000002</v>
      </c>
      <c r="V4">
        <f>V3+1</f>
        <v>2</v>
      </c>
    </row>
    <row r="5" spans="1:22" x14ac:dyDescent="0.3">
      <c r="A5" t="s">
        <v>66</v>
      </c>
      <c r="B5" t="str">
        <f t="shared" si="0"/>
        <v>Professionnels des arts et des spectacles</v>
      </c>
      <c r="C5">
        <v>4.3544299999999998</v>
      </c>
      <c r="D5">
        <v>4.7386999999999997</v>
      </c>
      <c r="E5">
        <v>2.8261400000000001</v>
      </c>
      <c r="F5">
        <v>2.2991299999999999</v>
      </c>
      <c r="G5">
        <v>3.2680899999999999</v>
      </c>
      <c r="H5">
        <v>2.5386299999999999</v>
      </c>
      <c r="I5">
        <v>3.09572</v>
      </c>
      <c r="J5">
        <v>2.4876200000000002</v>
      </c>
      <c r="K5">
        <v>5.6649200000000004</v>
      </c>
      <c r="L5">
        <v>4.9262699999999997</v>
      </c>
      <c r="M5">
        <v>2.5821700000000001</v>
      </c>
      <c r="N5">
        <v>1.2575099999999999</v>
      </c>
      <c r="O5">
        <v>5.5682299999999998</v>
      </c>
      <c r="P5">
        <v>4.3544299999999998</v>
      </c>
      <c r="Q5">
        <v>-1.40896</v>
      </c>
      <c r="R5">
        <v>-0.92164999999999997</v>
      </c>
      <c r="S5">
        <v>3.59551</v>
      </c>
      <c r="T5">
        <v>3.4774400000000001</v>
      </c>
      <c r="V5">
        <f t="shared" ref="V5:V27" si="1">V4+1</f>
        <v>3</v>
      </c>
    </row>
    <row r="6" spans="1:22" x14ac:dyDescent="0.3">
      <c r="A6" t="s">
        <v>65</v>
      </c>
      <c r="B6" t="str">
        <f t="shared" si="0"/>
        <v>Professionnels de la communication et de l'information</v>
      </c>
      <c r="C6">
        <v>6.7745100000000003</v>
      </c>
      <c r="D6">
        <v>7.2812599999999996</v>
      </c>
      <c r="E6">
        <v>1.7513799999999999</v>
      </c>
      <c r="F6">
        <v>1.0003</v>
      </c>
      <c r="G6">
        <v>1.9204300000000001</v>
      </c>
      <c r="H6">
        <v>1.37948</v>
      </c>
      <c r="I6">
        <v>4.7897999999999996</v>
      </c>
      <c r="J6">
        <v>4.0891500000000001</v>
      </c>
      <c r="K6">
        <v>4.8981000000000003</v>
      </c>
      <c r="L6">
        <v>5.3476100000000004</v>
      </c>
      <c r="M6">
        <v>2.7176900000000002</v>
      </c>
      <c r="N6">
        <v>3.0221399999999998</v>
      </c>
      <c r="O6">
        <v>6.0005899999999999</v>
      </c>
      <c r="P6">
        <v>6.7745100000000003</v>
      </c>
      <c r="Q6">
        <v>-1.2182900000000001</v>
      </c>
      <c r="R6">
        <v>-2.6568399999999999</v>
      </c>
      <c r="S6">
        <v>4.3223099999999999</v>
      </c>
      <c r="T6">
        <v>4.0666700000000002</v>
      </c>
      <c r="V6">
        <f t="shared" si="1"/>
        <v>4</v>
      </c>
    </row>
    <row r="7" spans="1:22" x14ac:dyDescent="0.3">
      <c r="A7" t="s">
        <v>61</v>
      </c>
      <c r="B7" t="str">
        <f t="shared" si="0"/>
        <v>Aides à domicile et aides ménagères</v>
      </c>
      <c r="C7">
        <v>1.5734900000000001</v>
      </c>
      <c r="D7">
        <v>0.25616</v>
      </c>
      <c r="E7">
        <v>5.5888600000000004</v>
      </c>
      <c r="F7">
        <v>0.75422999999999996</v>
      </c>
      <c r="G7">
        <v>2.16194</v>
      </c>
      <c r="H7">
        <v>3.0525799999999998</v>
      </c>
      <c r="I7">
        <v>4.3961600000000001</v>
      </c>
      <c r="J7">
        <v>0.23050999999999999</v>
      </c>
      <c r="K7">
        <v>8.3249499999999994</v>
      </c>
      <c r="L7">
        <v>1.7302299999999999</v>
      </c>
      <c r="M7">
        <v>3.3325900000000002</v>
      </c>
      <c r="N7">
        <v>1.24474</v>
      </c>
      <c r="O7">
        <v>4.7635100000000001</v>
      </c>
      <c r="P7">
        <v>1.5734900000000001</v>
      </c>
      <c r="Q7">
        <v>-1.2923500000000001</v>
      </c>
      <c r="R7">
        <v>3.31785</v>
      </c>
      <c r="S7">
        <v>3.6078199999999998</v>
      </c>
      <c r="T7">
        <v>4.3214300000000003</v>
      </c>
      <c r="V7">
        <f t="shared" si="1"/>
        <v>5</v>
      </c>
    </row>
    <row r="8" spans="1:22" x14ac:dyDescent="0.3">
      <c r="A8" t="s">
        <v>36</v>
      </c>
      <c r="B8" t="str">
        <f t="shared" si="0"/>
        <v>Secrétaires de direction</v>
      </c>
      <c r="C8">
        <v>6.2134099999999997</v>
      </c>
      <c r="D8">
        <v>7.0799099999999999</v>
      </c>
      <c r="E8">
        <v>0.76404000000000005</v>
      </c>
      <c r="F8">
        <v>0.48975999999999997</v>
      </c>
      <c r="G8">
        <v>1.7204699999999999</v>
      </c>
      <c r="H8">
        <v>1.59552</v>
      </c>
      <c r="I8">
        <v>1.31046</v>
      </c>
      <c r="J8">
        <v>2.3827799999999999</v>
      </c>
      <c r="K8">
        <v>4.6638299999999999</v>
      </c>
      <c r="L8">
        <v>4.4505699999999999</v>
      </c>
      <c r="M8">
        <v>3.34341</v>
      </c>
      <c r="N8">
        <v>2.2395700000000001</v>
      </c>
      <c r="O8">
        <v>6.1390599999999997</v>
      </c>
      <c r="P8">
        <v>6.2134099999999997</v>
      </c>
      <c r="Q8">
        <v>-1.2280500000000001</v>
      </c>
      <c r="R8">
        <v>-0.82352999999999998</v>
      </c>
      <c r="S8">
        <v>4.1383000000000001</v>
      </c>
      <c r="T8">
        <v>4.0080200000000001</v>
      </c>
      <c r="V8">
        <f t="shared" si="1"/>
        <v>6</v>
      </c>
    </row>
    <row r="9" spans="1:22" x14ac:dyDescent="0.3">
      <c r="A9" t="s">
        <v>34</v>
      </c>
      <c r="B9" t="str">
        <f t="shared" si="0"/>
        <v>Employés de la comptabilité</v>
      </c>
      <c r="C9">
        <v>6.1226700000000003</v>
      </c>
      <c r="D9">
        <v>7.1306399999999996</v>
      </c>
      <c r="E9">
        <v>0.69086999999999998</v>
      </c>
      <c r="F9">
        <v>0.80427999999999999</v>
      </c>
      <c r="G9">
        <v>1.8613299999999999</v>
      </c>
      <c r="H9">
        <v>1.6209</v>
      </c>
      <c r="I9">
        <v>1.54738</v>
      </c>
      <c r="J9">
        <v>1.6031500000000001</v>
      </c>
      <c r="K9">
        <v>4.6414499999999999</v>
      </c>
      <c r="L9">
        <v>3.7990400000000002</v>
      </c>
      <c r="M9">
        <v>3.3442599999999998</v>
      </c>
      <c r="N9">
        <v>1.73654</v>
      </c>
      <c r="O9">
        <v>7.3667600000000002</v>
      </c>
      <c r="P9">
        <v>6.1226700000000003</v>
      </c>
      <c r="Q9">
        <v>-0.70821999999999996</v>
      </c>
      <c r="R9">
        <v>-0.42446</v>
      </c>
      <c r="S9">
        <v>3.73034</v>
      </c>
      <c r="T9">
        <v>3.1320199999999998</v>
      </c>
      <c r="V9">
        <f t="shared" si="1"/>
        <v>7</v>
      </c>
    </row>
    <row r="10" spans="1:22" x14ac:dyDescent="0.3">
      <c r="A10" t="s">
        <v>33</v>
      </c>
      <c r="B10" t="str">
        <f t="shared" si="0"/>
        <v>Secrétaires</v>
      </c>
      <c r="C10">
        <v>6.2095200000000004</v>
      </c>
      <c r="D10">
        <v>5.7930000000000001</v>
      </c>
      <c r="E10">
        <v>1.16849</v>
      </c>
      <c r="F10">
        <v>0.83126</v>
      </c>
      <c r="G10">
        <v>1.67767</v>
      </c>
      <c r="H10">
        <v>1.2451300000000001</v>
      </c>
      <c r="I10">
        <v>1.63314</v>
      </c>
      <c r="J10">
        <v>0.88926000000000005</v>
      </c>
      <c r="K10">
        <v>6.8065600000000002</v>
      </c>
      <c r="L10">
        <v>4.44109</v>
      </c>
      <c r="M10">
        <v>3.4297399999999998</v>
      </c>
      <c r="N10">
        <v>1.55111</v>
      </c>
      <c r="O10">
        <v>7.0316299999999998</v>
      </c>
      <c r="P10">
        <v>6.2095200000000004</v>
      </c>
      <c r="Q10">
        <v>-1.1390100000000001</v>
      </c>
      <c r="R10">
        <v>9.3630000000000005E-2</v>
      </c>
      <c r="S10">
        <v>3.7279200000000001</v>
      </c>
      <c r="T10">
        <v>4.0671400000000002</v>
      </c>
      <c r="V10">
        <f t="shared" si="1"/>
        <v>8</v>
      </c>
    </row>
    <row r="11" spans="1:22" x14ac:dyDescent="0.3">
      <c r="A11" t="s">
        <v>51</v>
      </c>
      <c r="B11" t="str">
        <f t="shared" si="0"/>
        <v>Vendeurs</v>
      </c>
      <c r="C11">
        <v>4.0291100000000002</v>
      </c>
      <c r="D11">
        <v>3.0825999999999998</v>
      </c>
      <c r="E11">
        <v>4.9490999999999996</v>
      </c>
      <c r="F11">
        <v>1.33874</v>
      </c>
      <c r="G11">
        <v>1.7500100000000001</v>
      </c>
      <c r="H11">
        <v>3.0256599999999998</v>
      </c>
      <c r="I11">
        <v>1.06254</v>
      </c>
      <c r="J11">
        <v>1.4523999999999999</v>
      </c>
      <c r="K11">
        <v>9.3523499999999995</v>
      </c>
      <c r="L11">
        <v>5.4283799999999998</v>
      </c>
      <c r="M11">
        <v>3.4623400000000002</v>
      </c>
      <c r="N11">
        <v>1.34924</v>
      </c>
      <c r="O11">
        <v>7.9501400000000002</v>
      </c>
      <c r="P11">
        <v>4.0291100000000002</v>
      </c>
      <c r="Q11">
        <v>0.84748999999999997</v>
      </c>
      <c r="R11">
        <v>0.49407000000000001</v>
      </c>
      <c r="S11">
        <v>4.24437</v>
      </c>
      <c r="T11">
        <v>4</v>
      </c>
      <c r="V11">
        <f t="shared" si="1"/>
        <v>9</v>
      </c>
    </row>
    <row r="12" spans="1:22" x14ac:dyDescent="0.3">
      <c r="A12" t="s">
        <v>43</v>
      </c>
      <c r="B12" t="str">
        <f t="shared" si="0"/>
        <v>Employés administratifs de la fonction publique (catégorie C et assimilés)</v>
      </c>
      <c r="C12">
        <v>5.7170199999999998</v>
      </c>
      <c r="D12">
        <v>5.1246799999999997</v>
      </c>
      <c r="E12">
        <v>2.63293</v>
      </c>
      <c r="F12">
        <v>1.2742100000000001</v>
      </c>
      <c r="G12">
        <v>2.2683300000000002</v>
      </c>
      <c r="H12">
        <v>2.7625500000000001</v>
      </c>
      <c r="I12">
        <v>3.1096200000000001</v>
      </c>
      <c r="J12">
        <v>1.3589199999999999</v>
      </c>
      <c r="K12">
        <v>6.56846</v>
      </c>
      <c r="L12">
        <v>4.9022899999999998</v>
      </c>
      <c r="M12">
        <v>3.5394899999999998</v>
      </c>
      <c r="N12">
        <v>1.99285</v>
      </c>
      <c r="O12">
        <v>6.3793300000000004</v>
      </c>
      <c r="P12">
        <v>5.7170199999999998</v>
      </c>
      <c r="Q12">
        <v>8.8150000000000006E-2</v>
      </c>
      <c r="R12">
        <v>0.12388</v>
      </c>
      <c r="S12">
        <v>3.7067299999999999</v>
      </c>
      <c r="T12">
        <v>4.5517700000000003</v>
      </c>
      <c r="V12">
        <f t="shared" si="1"/>
        <v>10</v>
      </c>
    </row>
    <row r="13" spans="1:22" x14ac:dyDescent="0.3">
      <c r="A13" t="s">
        <v>59</v>
      </c>
      <c r="B13" t="str">
        <f t="shared" si="0"/>
        <v>Coiffeurs, esthéticiens</v>
      </c>
      <c r="C13">
        <v>2.68519</v>
      </c>
      <c r="D13">
        <v>0.77380000000000004</v>
      </c>
      <c r="E13">
        <v>4.3510900000000001</v>
      </c>
      <c r="F13">
        <v>2.03424</v>
      </c>
      <c r="G13">
        <v>3.1007400000000001</v>
      </c>
      <c r="H13">
        <v>1.6369400000000001</v>
      </c>
      <c r="I13">
        <v>0.59565999999999997</v>
      </c>
      <c r="J13">
        <v>1.26844</v>
      </c>
      <c r="K13">
        <v>9.9970400000000001</v>
      </c>
      <c r="L13">
        <v>5.9309099999999999</v>
      </c>
      <c r="M13">
        <v>3.5769899999999999</v>
      </c>
      <c r="N13">
        <v>0.62014000000000002</v>
      </c>
      <c r="O13">
        <v>6.9022500000000004</v>
      </c>
      <c r="P13">
        <v>2.68519</v>
      </c>
      <c r="Q13">
        <v>1.02641</v>
      </c>
      <c r="R13">
        <v>1.4362200000000001</v>
      </c>
      <c r="S13">
        <v>4.1828000000000003</v>
      </c>
      <c r="T13">
        <v>3.84409</v>
      </c>
      <c r="V13">
        <f t="shared" si="1"/>
        <v>11</v>
      </c>
    </row>
    <row r="14" spans="1:22" x14ac:dyDescent="0.3">
      <c r="A14" t="s">
        <v>1</v>
      </c>
      <c r="B14" t="str">
        <f t="shared" si="0"/>
        <v>Maraîchers, jardiniers, viticulteurs</v>
      </c>
      <c r="C14">
        <v>1.2870999999999999</v>
      </c>
      <c r="D14">
        <v>0.37293999999999999</v>
      </c>
      <c r="E14">
        <v>7.7835200000000002</v>
      </c>
      <c r="F14">
        <v>1.9901800000000001</v>
      </c>
      <c r="G14">
        <v>3.5674999999999999</v>
      </c>
      <c r="H14">
        <v>8.3657900000000005</v>
      </c>
      <c r="I14">
        <v>4.8993799999999998</v>
      </c>
      <c r="J14">
        <v>2.19292</v>
      </c>
      <c r="K14">
        <v>3.87303</v>
      </c>
      <c r="L14">
        <v>6.4936699999999998</v>
      </c>
      <c r="M14">
        <v>3.6289500000000001</v>
      </c>
      <c r="N14">
        <v>0.65632000000000001</v>
      </c>
      <c r="O14">
        <v>2.6180500000000002</v>
      </c>
      <c r="P14">
        <v>1.2870999999999999</v>
      </c>
      <c r="Q14">
        <v>-7.1440000000000003E-2</v>
      </c>
      <c r="R14">
        <v>2.3751600000000002</v>
      </c>
      <c r="S14">
        <v>2.5170300000000001</v>
      </c>
      <c r="T14">
        <v>2.6219100000000002</v>
      </c>
      <c r="V14">
        <f t="shared" si="1"/>
        <v>12</v>
      </c>
    </row>
    <row r="15" spans="1:22" x14ac:dyDescent="0.3">
      <c r="A15" t="s">
        <v>62</v>
      </c>
      <c r="B15" t="str">
        <f t="shared" si="0"/>
        <v>Assistantes maternelles</v>
      </c>
      <c r="C15">
        <v>0.96109999999999995</v>
      </c>
      <c r="D15">
        <v>0.40244000000000002</v>
      </c>
      <c r="E15">
        <v>3.92279</v>
      </c>
      <c r="F15">
        <v>0.39128000000000002</v>
      </c>
      <c r="G15">
        <v>4.0949400000000002</v>
      </c>
      <c r="H15">
        <v>0.26062000000000002</v>
      </c>
      <c r="I15">
        <v>3.8033800000000002</v>
      </c>
      <c r="J15">
        <v>5.8430000000000003E-2</v>
      </c>
      <c r="K15">
        <v>9.1002799999999997</v>
      </c>
      <c r="L15">
        <v>1.5988800000000001</v>
      </c>
      <c r="M15">
        <v>3.6736499999999999</v>
      </c>
      <c r="N15">
        <v>0.20696000000000001</v>
      </c>
      <c r="O15">
        <v>4.3940000000000001</v>
      </c>
      <c r="P15">
        <v>0.96109999999999995</v>
      </c>
      <c r="Q15">
        <v>-3.7881100000000001</v>
      </c>
      <c r="R15">
        <v>3.95614</v>
      </c>
      <c r="S15">
        <v>3.5102899999999999</v>
      </c>
      <c r="T15">
        <v>3.2694700000000001</v>
      </c>
      <c r="V15">
        <f t="shared" si="1"/>
        <v>13</v>
      </c>
    </row>
    <row r="16" spans="1:22" x14ac:dyDescent="0.3">
      <c r="A16" t="s">
        <v>64</v>
      </c>
      <c r="B16" t="str">
        <f t="shared" si="0"/>
        <v>Agents d'entretien</v>
      </c>
      <c r="C16">
        <v>2.0514000000000001</v>
      </c>
      <c r="D16">
        <v>0.48702000000000001</v>
      </c>
      <c r="E16">
        <v>6.0046099999999996</v>
      </c>
      <c r="F16">
        <v>0.83775999999999995</v>
      </c>
      <c r="G16">
        <v>2.3867400000000001</v>
      </c>
      <c r="H16">
        <v>3.7915000000000001</v>
      </c>
      <c r="I16">
        <v>1.84653</v>
      </c>
      <c r="J16">
        <v>0.91463000000000005</v>
      </c>
      <c r="K16">
        <v>6.41439</v>
      </c>
      <c r="L16">
        <v>4.9702700000000002</v>
      </c>
      <c r="M16">
        <v>3.7432500000000002</v>
      </c>
      <c r="N16">
        <v>1.0596000000000001</v>
      </c>
      <c r="O16">
        <v>3.26003</v>
      </c>
      <c r="P16">
        <v>2.0514000000000001</v>
      </c>
      <c r="Q16">
        <v>0.16980999999999999</v>
      </c>
      <c r="R16">
        <v>3.6962899999999999</v>
      </c>
      <c r="S16">
        <v>3.78172</v>
      </c>
      <c r="T16">
        <v>3.94475</v>
      </c>
      <c r="V16">
        <f t="shared" si="1"/>
        <v>14</v>
      </c>
    </row>
    <row r="17" spans="1:22" x14ac:dyDescent="0.3">
      <c r="A17" t="s">
        <v>35</v>
      </c>
      <c r="B17" t="str">
        <f t="shared" si="0"/>
        <v>Employés administratifs d'entreprise</v>
      </c>
      <c r="C17">
        <v>5.3958899999999996</v>
      </c>
      <c r="D17">
        <v>5.5805699999999998</v>
      </c>
      <c r="E17">
        <v>2.0198100000000001</v>
      </c>
      <c r="F17">
        <v>1.1508400000000001</v>
      </c>
      <c r="G17">
        <v>2.0519699999999998</v>
      </c>
      <c r="H17">
        <v>2.3002899999999999</v>
      </c>
      <c r="I17">
        <v>1.56742</v>
      </c>
      <c r="J17">
        <v>1.6141099999999999</v>
      </c>
      <c r="K17">
        <v>6.1076899999999998</v>
      </c>
      <c r="L17">
        <v>4.69116</v>
      </c>
      <c r="M17">
        <v>3.7607400000000002</v>
      </c>
      <c r="N17">
        <v>1.8707400000000001</v>
      </c>
      <c r="O17">
        <v>7.11829</v>
      </c>
      <c r="P17">
        <v>5.3958899999999996</v>
      </c>
      <c r="Q17">
        <v>-9.8949999999999996E-2</v>
      </c>
      <c r="R17">
        <v>-3.6670000000000001E-2</v>
      </c>
      <c r="S17">
        <v>3.7360199999999999</v>
      </c>
      <c r="T17">
        <v>4.3606699999999998</v>
      </c>
      <c r="V17">
        <f t="shared" si="1"/>
        <v>15</v>
      </c>
    </row>
    <row r="18" spans="1:22" x14ac:dyDescent="0.3">
      <c r="A18" t="s">
        <v>72</v>
      </c>
      <c r="B18" t="str">
        <f t="shared" si="0"/>
        <v>Professionnels de l'action culturelle, sportive et surveillants</v>
      </c>
      <c r="C18">
        <v>4.6415499999999996</v>
      </c>
      <c r="D18">
        <v>2.4041299999999999</v>
      </c>
      <c r="E18">
        <v>3.7404899999999999</v>
      </c>
      <c r="F18">
        <v>1.07999</v>
      </c>
      <c r="G18">
        <v>3.4060100000000002</v>
      </c>
      <c r="H18">
        <v>2.4946199999999998</v>
      </c>
      <c r="I18">
        <v>2.7183000000000002</v>
      </c>
      <c r="J18">
        <v>2.2017799999999998</v>
      </c>
      <c r="K18">
        <v>9.1585900000000002</v>
      </c>
      <c r="L18">
        <v>6.4958999999999998</v>
      </c>
      <c r="M18">
        <v>3.76884</v>
      </c>
      <c r="N18">
        <v>1.56246</v>
      </c>
      <c r="O18">
        <v>4.4920900000000001</v>
      </c>
      <c r="P18">
        <v>4.6415499999999996</v>
      </c>
      <c r="Q18">
        <v>-1.63791</v>
      </c>
      <c r="R18">
        <v>0.98111999999999999</v>
      </c>
      <c r="S18">
        <v>3.79142</v>
      </c>
      <c r="T18">
        <v>5.4950999999999999</v>
      </c>
      <c r="V18">
        <f t="shared" si="1"/>
        <v>16</v>
      </c>
    </row>
    <row r="19" spans="1:22" x14ac:dyDescent="0.3">
      <c r="A19" t="s">
        <v>44</v>
      </c>
      <c r="B19" t="str">
        <f t="shared" si="0"/>
        <v>Professions intermédiaires administratives de la fonction publique (catégorie B et assimil</v>
      </c>
      <c r="C19">
        <v>6.4340799999999998</v>
      </c>
      <c r="D19">
        <v>6.2392200000000004</v>
      </c>
      <c r="E19">
        <v>1.5892200000000001</v>
      </c>
      <c r="F19">
        <v>1.3581700000000001</v>
      </c>
      <c r="G19">
        <v>2.0004200000000001</v>
      </c>
      <c r="H19">
        <v>1.8099400000000001</v>
      </c>
      <c r="I19">
        <v>3.7973300000000001</v>
      </c>
      <c r="J19">
        <v>3.4243800000000002</v>
      </c>
      <c r="K19">
        <v>5.7185800000000002</v>
      </c>
      <c r="L19">
        <v>4.8217600000000003</v>
      </c>
      <c r="M19">
        <v>3.78661</v>
      </c>
      <c r="N19">
        <v>2.2600500000000001</v>
      </c>
      <c r="O19">
        <v>6.9882999999999997</v>
      </c>
      <c r="P19">
        <v>6.4340799999999998</v>
      </c>
      <c r="Q19">
        <v>-0.78883000000000003</v>
      </c>
      <c r="R19">
        <v>-1.5972500000000001</v>
      </c>
      <c r="S19">
        <v>4.1356299999999999</v>
      </c>
      <c r="T19">
        <v>4.7098399999999998</v>
      </c>
      <c r="V19">
        <f t="shared" si="1"/>
        <v>17</v>
      </c>
    </row>
    <row r="20" spans="1:22" x14ac:dyDescent="0.3">
      <c r="A20" t="s">
        <v>50</v>
      </c>
      <c r="B20" t="str">
        <f t="shared" si="0"/>
        <v>Caissiers, employés de libre service</v>
      </c>
      <c r="C20">
        <v>3.5744699999999998</v>
      </c>
      <c r="D20">
        <v>2.58074</v>
      </c>
      <c r="E20">
        <v>5.1058399999999997</v>
      </c>
      <c r="F20">
        <v>2.08432</v>
      </c>
      <c r="G20">
        <v>3.9769600000000001</v>
      </c>
      <c r="H20">
        <v>4.3832100000000001</v>
      </c>
      <c r="I20">
        <v>0.84792000000000001</v>
      </c>
      <c r="J20">
        <v>1.7360899999999999</v>
      </c>
      <c r="K20">
        <v>8.7612199999999998</v>
      </c>
      <c r="L20">
        <v>4.0595100000000004</v>
      </c>
      <c r="M20">
        <v>3.80118</v>
      </c>
      <c r="N20">
        <v>2.0474399999999999</v>
      </c>
      <c r="O20">
        <v>7.5924399999999999</v>
      </c>
      <c r="P20">
        <v>3.5744699999999998</v>
      </c>
      <c r="Q20">
        <v>2.9611900000000002</v>
      </c>
      <c r="R20">
        <v>2.92334</v>
      </c>
      <c r="S20">
        <v>4.6624600000000003</v>
      </c>
      <c r="T20">
        <v>4.6514199999999999</v>
      </c>
      <c r="V20">
        <f t="shared" si="1"/>
        <v>18</v>
      </c>
    </row>
    <row r="21" spans="1:22" x14ac:dyDescent="0.3">
      <c r="A21" t="s">
        <v>74</v>
      </c>
      <c r="B21" t="str">
        <f t="shared" si="0"/>
        <v>Formateurs</v>
      </c>
      <c r="C21">
        <v>6.4230799999999997</v>
      </c>
      <c r="D21">
        <v>2.7195900000000002</v>
      </c>
      <c r="E21">
        <v>2.1973199999999999</v>
      </c>
      <c r="F21">
        <v>1.2159800000000001</v>
      </c>
      <c r="G21">
        <v>3.4831599999999998</v>
      </c>
      <c r="H21">
        <v>2.1876099999999998</v>
      </c>
      <c r="I21">
        <v>5.2279799999999996</v>
      </c>
      <c r="J21">
        <v>1.92662</v>
      </c>
      <c r="K21">
        <v>9.16113</v>
      </c>
      <c r="L21">
        <v>3.7371400000000001</v>
      </c>
      <c r="M21">
        <v>3.93858</v>
      </c>
      <c r="N21">
        <v>1.3832800000000001</v>
      </c>
      <c r="O21">
        <v>5.5174399999999997</v>
      </c>
      <c r="P21">
        <v>6.4230799999999997</v>
      </c>
      <c r="Q21">
        <v>-2.0005700000000002</v>
      </c>
      <c r="R21">
        <v>-7.8810000000000005E-2</v>
      </c>
      <c r="S21">
        <v>3.6</v>
      </c>
      <c r="T21">
        <v>4.9285699999999997</v>
      </c>
      <c r="V21">
        <f t="shared" si="1"/>
        <v>19</v>
      </c>
    </row>
    <row r="22" spans="1:22" x14ac:dyDescent="0.3">
      <c r="A22" t="s">
        <v>45</v>
      </c>
      <c r="B22" t="str">
        <f t="shared" si="0"/>
        <v>Cadres de la fonction publique (catégorie A et assimilés)</v>
      </c>
      <c r="C22">
        <v>6.9605699999999997</v>
      </c>
      <c r="D22">
        <v>5.7562100000000003</v>
      </c>
      <c r="E22">
        <v>1.1734599999999999</v>
      </c>
      <c r="F22">
        <v>1.06762</v>
      </c>
      <c r="G22">
        <v>1.5591200000000001</v>
      </c>
      <c r="H22">
        <v>1.4291499999999999</v>
      </c>
      <c r="I22">
        <v>5.6845499999999998</v>
      </c>
      <c r="J22">
        <v>5.9325000000000001</v>
      </c>
      <c r="K22">
        <v>4.6569900000000004</v>
      </c>
      <c r="L22">
        <v>5.2190099999999999</v>
      </c>
      <c r="M22">
        <v>3.94529</v>
      </c>
      <c r="N22">
        <v>1.8333200000000001</v>
      </c>
      <c r="O22">
        <v>6.2409499999999998</v>
      </c>
      <c r="P22">
        <v>6.9605699999999997</v>
      </c>
      <c r="Q22">
        <v>-2.22309</v>
      </c>
      <c r="R22">
        <v>-2.6484399999999999</v>
      </c>
      <c r="S22">
        <v>4.3119800000000001</v>
      </c>
      <c r="T22">
        <v>4.82822</v>
      </c>
      <c r="V22">
        <f t="shared" si="1"/>
        <v>20</v>
      </c>
    </row>
    <row r="23" spans="1:22" x14ac:dyDescent="0.3">
      <c r="A23" t="s">
        <v>57</v>
      </c>
      <c r="B23" t="str">
        <f t="shared" si="0"/>
        <v>Employés et agents de maîtrise de l'hôtellerie et de la restauration</v>
      </c>
      <c r="C23">
        <v>2.6260699999999999</v>
      </c>
      <c r="D23">
        <v>1.7230000000000001</v>
      </c>
      <c r="E23">
        <v>5.9179399999999998</v>
      </c>
      <c r="F23">
        <v>0.74473</v>
      </c>
      <c r="G23">
        <v>2.26241</v>
      </c>
      <c r="H23">
        <v>2.7062599999999999</v>
      </c>
      <c r="I23">
        <v>0.80062999999999995</v>
      </c>
      <c r="J23">
        <v>2.76057</v>
      </c>
      <c r="K23">
        <v>8.9512499999999999</v>
      </c>
      <c r="L23">
        <v>6.6544600000000003</v>
      </c>
      <c r="M23">
        <v>4.0658799999999999</v>
      </c>
      <c r="N23">
        <v>1.3462499999999999</v>
      </c>
      <c r="O23">
        <v>8.1188900000000004</v>
      </c>
      <c r="P23">
        <v>2.6260699999999999</v>
      </c>
      <c r="Q23">
        <v>1.6407</v>
      </c>
      <c r="R23">
        <v>1.94207</v>
      </c>
      <c r="S23">
        <v>4.9003100000000002</v>
      </c>
      <c r="T23">
        <v>4.0344800000000003</v>
      </c>
      <c r="V23">
        <f t="shared" si="1"/>
        <v>21</v>
      </c>
    </row>
    <row r="24" spans="1:22" x14ac:dyDescent="0.3">
      <c r="A24" t="s">
        <v>0</v>
      </c>
      <c r="B24" t="str">
        <f t="shared" si="0"/>
        <v>Agriculteurs, éleveurs, sylviculteurs, bûcherons</v>
      </c>
      <c r="C24">
        <v>1.45238</v>
      </c>
      <c r="D24">
        <v>0.50187999999999999</v>
      </c>
      <c r="E24">
        <v>6.70533</v>
      </c>
      <c r="F24">
        <v>2.0195799999999999</v>
      </c>
      <c r="G24">
        <v>4.4997499999999997</v>
      </c>
      <c r="H24">
        <v>7.43391</v>
      </c>
      <c r="I24">
        <v>4.8134899999999998</v>
      </c>
      <c r="J24">
        <v>1.21865</v>
      </c>
      <c r="K24">
        <v>2.52454</v>
      </c>
      <c r="L24">
        <v>5.2000099999999998</v>
      </c>
      <c r="M24">
        <v>4.1259699999999997</v>
      </c>
      <c r="N24">
        <v>0.61497999999999997</v>
      </c>
      <c r="O24">
        <v>2.3965100000000001</v>
      </c>
      <c r="P24">
        <v>1.45238</v>
      </c>
      <c r="Q24">
        <v>0.12501999999999999</v>
      </c>
      <c r="R24">
        <v>2.0500099999999999</v>
      </c>
      <c r="S24">
        <v>3.0747100000000001</v>
      </c>
      <c r="T24">
        <v>2.3649399999999998</v>
      </c>
      <c r="V24">
        <f t="shared" si="1"/>
        <v>22</v>
      </c>
    </row>
    <row r="25" spans="1:22" x14ac:dyDescent="0.3">
      <c r="A25" t="s">
        <v>49</v>
      </c>
      <c r="B25" t="str">
        <f t="shared" si="0"/>
        <v>Cadres de la banque et des assurances</v>
      </c>
      <c r="C25">
        <v>6.8717100000000002</v>
      </c>
      <c r="D25">
        <v>7.5138199999999999</v>
      </c>
      <c r="E25">
        <v>0.33996999999999999</v>
      </c>
      <c r="F25">
        <v>0.39301000000000003</v>
      </c>
      <c r="G25">
        <v>1.5964100000000001</v>
      </c>
      <c r="H25">
        <v>0.91973000000000005</v>
      </c>
      <c r="I25">
        <v>3.0585499999999999</v>
      </c>
      <c r="J25">
        <v>5.1122899999999998</v>
      </c>
      <c r="K25">
        <v>4.0805300000000004</v>
      </c>
      <c r="L25">
        <v>5.7058499999999999</v>
      </c>
      <c r="M25">
        <v>4.1676500000000001</v>
      </c>
      <c r="N25">
        <v>2.0074200000000002</v>
      </c>
      <c r="O25">
        <v>6.0869299999999997</v>
      </c>
      <c r="P25">
        <v>6.8717100000000002</v>
      </c>
      <c r="Q25">
        <v>-0.89712999999999998</v>
      </c>
      <c r="R25">
        <v>-3.6314299999999999</v>
      </c>
      <c r="S25">
        <v>4.1079499999999998</v>
      </c>
      <c r="T25">
        <v>4.1142899999999996</v>
      </c>
      <c r="V25">
        <f t="shared" si="1"/>
        <v>23</v>
      </c>
    </row>
    <row r="26" spans="1:22" x14ac:dyDescent="0.3">
      <c r="A26" t="s">
        <v>53</v>
      </c>
      <c r="B26" t="str">
        <f t="shared" si="0"/>
        <v>Maîtrise des magasins et intermédiaires du commerce</v>
      </c>
      <c r="C26">
        <v>5.3636400000000002</v>
      </c>
      <c r="D26">
        <v>4.0455100000000002</v>
      </c>
      <c r="E26">
        <v>4.3283899999999997</v>
      </c>
      <c r="F26">
        <v>1.1777500000000001</v>
      </c>
      <c r="G26">
        <v>1.7235799999999999</v>
      </c>
      <c r="H26">
        <v>2.3288099999999998</v>
      </c>
      <c r="I26">
        <v>2.6206</v>
      </c>
      <c r="J26">
        <v>5.2764899999999999</v>
      </c>
      <c r="K26">
        <v>7.9451999999999998</v>
      </c>
      <c r="L26">
        <v>5.2666399999999998</v>
      </c>
      <c r="M26">
        <v>4.2113800000000001</v>
      </c>
      <c r="N26">
        <v>1.9041999999999999</v>
      </c>
      <c r="O26">
        <v>8.0341299999999993</v>
      </c>
      <c r="P26">
        <v>5.3636400000000002</v>
      </c>
      <c r="Q26">
        <v>-0.38353999999999999</v>
      </c>
      <c r="R26">
        <v>-1.4808600000000001</v>
      </c>
      <c r="S26">
        <v>4.5789499999999999</v>
      </c>
      <c r="T26">
        <v>4.3366899999999999</v>
      </c>
      <c r="V26">
        <f t="shared" si="1"/>
        <v>24</v>
      </c>
    </row>
    <row r="27" spans="1:22" x14ac:dyDescent="0.3">
      <c r="A27" t="s">
        <v>37</v>
      </c>
      <c r="B27" t="str">
        <f t="shared" si="0"/>
        <v>Techniciens des services administratifs, comptables et financiers</v>
      </c>
      <c r="C27">
        <v>6.1867299999999998</v>
      </c>
      <c r="D27">
        <v>7.2373900000000004</v>
      </c>
      <c r="E27">
        <v>0.98665000000000003</v>
      </c>
      <c r="F27">
        <v>0.66683999999999999</v>
      </c>
      <c r="G27">
        <v>1.9085300000000001</v>
      </c>
      <c r="H27">
        <v>1.31545</v>
      </c>
      <c r="I27">
        <v>2.9381200000000001</v>
      </c>
      <c r="J27">
        <v>2.3093900000000001</v>
      </c>
      <c r="K27">
        <v>5.2286000000000001</v>
      </c>
      <c r="L27">
        <v>4.1378599999999999</v>
      </c>
      <c r="M27">
        <v>4.2512299999999996</v>
      </c>
      <c r="N27">
        <v>1.71685</v>
      </c>
      <c r="O27">
        <v>7.4531000000000001</v>
      </c>
      <c r="P27">
        <v>6.1867299999999998</v>
      </c>
      <c r="Q27">
        <v>-0.42576999999999998</v>
      </c>
      <c r="R27">
        <v>-0.92679999999999996</v>
      </c>
      <c r="S27">
        <v>3.9027799999999999</v>
      </c>
      <c r="T27">
        <v>4.2128699999999997</v>
      </c>
      <c r="V27">
        <f t="shared" si="1"/>
        <v>25</v>
      </c>
    </row>
    <row r="28" spans="1:22" x14ac:dyDescent="0.3">
      <c r="A28" t="s">
        <v>38</v>
      </c>
      <c r="B28" t="str">
        <f t="shared" si="0"/>
        <v>Cadres des services administratifs, comptables et financiers</v>
      </c>
      <c r="C28">
        <v>6.3220900000000002</v>
      </c>
      <c r="D28">
        <v>7.4214200000000003</v>
      </c>
      <c r="E28">
        <v>0.54376000000000002</v>
      </c>
      <c r="F28">
        <v>0.76559999999999995</v>
      </c>
      <c r="G28">
        <v>1.29142</v>
      </c>
      <c r="H28">
        <v>1.23515</v>
      </c>
      <c r="I28">
        <v>3.3701500000000002</v>
      </c>
      <c r="J28">
        <v>5.0098099999999999</v>
      </c>
      <c r="K28">
        <v>4.1467099999999997</v>
      </c>
      <c r="L28">
        <v>4.9566100000000004</v>
      </c>
      <c r="M28">
        <v>4.3210499999999996</v>
      </c>
      <c r="N28">
        <v>2.1592500000000001</v>
      </c>
      <c r="O28">
        <v>6.2195999999999998</v>
      </c>
      <c r="P28">
        <v>6.3220900000000002</v>
      </c>
      <c r="Q28">
        <v>-1.8813800000000001</v>
      </c>
      <c r="R28">
        <v>-2.7658200000000002</v>
      </c>
      <c r="S28">
        <v>4.0885699999999998</v>
      </c>
      <c r="T28">
        <v>4.2982300000000002</v>
      </c>
    </row>
    <row r="29" spans="1:22" x14ac:dyDescent="0.3">
      <c r="A29" t="s">
        <v>40</v>
      </c>
      <c r="B29" t="str">
        <f t="shared" si="0"/>
        <v>Techniciens de l'informatique</v>
      </c>
      <c r="C29">
        <v>5.86029</v>
      </c>
      <c r="D29">
        <v>7.7835400000000003</v>
      </c>
      <c r="E29">
        <v>1.7648900000000001</v>
      </c>
      <c r="F29">
        <v>2.6611099999999999</v>
      </c>
      <c r="G29">
        <v>2.9658799999999998</v>
      </c>
      <c r="H29">
        <v>2.14547</v>
      </c>
      <c r="I29">
        <v>3.5590199999999999</v>
      </c>
      <c r="J29">
        <v>2.3843399999999999</v>
      </c>
      <c r="K29">
        <v>3.7226499999999998</v>
      </c>
      <c r="L29">
        <v>4.6154299999999999</v>
      </c>
      <c r="M29">
        <v>4.3411099999999996</v>
      </c>
      <c r="N29">
        <v>1.67818</v>
      </c>
      <c r="O29">
        <v>6.1247400000000001</v>
      </c>
      <c r="P29">
        <v>5.86029</v>
      </c>
      <c r="Q29">
        <v>-0.52019000000000004</v>
      </c>
      <c r="R29">
        <v>-2.9457</v>
      </c>
      <c r="S29">
        <v>3.68831</v>
      </c>
      <c r="T29">
        <v>3.2287599999999999</v>
      </c>
    </row>
    <row r="30" spans="1:22" x14ac:dyDescent="0.3">
      <c r="A30" t="s">
        <v>52</v>
      </c>
      <c r="B30" t="str">
        <f t="shared" si="0"/>
        <v>Attachés commerciaux et représentants</v>
      </c>
      <c r="C30">
        <v>5.79678</v>
      </c>
      <c r="D30">
        <v>4.3946699999999996</v>
      </c>
      <c r="E30">
        <v>2.5276299999999998</v>
      </c>
      <c r="F30">
        <v>1.21163</v>
      </c>
      <c r="G30">
        <v>1.3855599999999999</v>
      </c>
      <c r="H30">
        <v>2.1600299999999999</v>
      </c>
      <c r="I30">
        <v>6.7219199999999999</v>
      </c>
      <c r="J30">
        <v>2.3918900000000001</v>
      </c>
      <c r="K30">
        <v>8.7372800000000002</v>
      </c>
      <c r="L30">
        <v>3.8018700000000001</v>
      </c>
      <c r="M30">
        <v>4.3612200000000003</v>
      </c>
      <c r="N30">
        <v>1.90662</v>
      </c>
      <c r="O30">
        <v>7.3348599999999999</v>
      </c>
      <c r="P30">
        <v>5.79678</v>
      </c>
      <c r="Q30">
        <v>-0.68652999999999997</v>
      </c>
      <c r="R30">
        <v>-2.18323</v>
      </c>
      <c r="S30">
        <v>3.68764</v>
      </c>
      <c r="T30">
        <v>4.1344900000000004</v>
      </c>
    </row>
    <row r="31" spans="1:22" x14ac:dyDescent="0.3">
      <c r="A31" t="s">
        <v>54</v>
      </c>
      <c r="B31" t="str">
        <f t="shared" si="0"/>
        <v>Cadres commerciaux et technico-commerciaux</v>
      </c>
      <c r="C31">
        <v>5.9206599999999998</v>
      </c>
      <c r="D31">
        <v>6.3328600000000002</v>
      </c>
      <c r="E31">
        <v>1.5698399999999999</v>
      </c>
      <c r="F31">
        <v>0.98758999999999997</v>
      </c>
      <c r="G31">
        <v>1.3602399999999999</v>
      </c>
      <c r="H31">
        <v>1.05152</v>
      </c>
      <c r="I31">
        <v>6.4605800000000002</v>
      </c>
      <c r="J31">
        <v>6.1194899999999999</v>
      </c>
      <c r="K31">
        <v>6.5260499999999997</v>
      </c>
      <c r="L31">
        <v>5.0105700000000004</v>
      </c>
      <c r="M31">
        <v>4.6005099999999999</v>
      </c>
      <c r="N31">
        <v>2.0598200000000002</v>
      </c>
      <c r="O31">
        <v>7.5547800000000001</v>
      </c>
      <c r="P31">
        <v>5.9206599999999998</v>
      </c>
      <c r="Q31">
        <v>-1.627</v>
      </c>
      <c r="R31">
        <v>-3.6547200000000002</v>
      </c>
      <c r="S31">
        <v>4.1314599999999997</v>
      </c>
      <c r="T31">
        <v>4.6522199999999998</v>
      </c>
    </row>
    <row r="32" spans="1:22" x14ac:dyDescent="0.3">
      <c r="A32" t="s">
        <v>71</v>
      </c>
      <c r="B32" t="str">
        <f t="shared" si="0"/>
        <v>Professionnels de l'action sociale et de l'orientation</v>
      </c>
      <c r="C32">
        <v>5.5789499999999999</v>
      </c>
      <c r="D32">
        <v>2.9805700000000002</v>
      </c>
      <c r="E32">
        <v>2.59998</v>
      </c>
      <c r="F32">
        <v>0.34326000000000001</v>
      </c>
      <c r="G32">
        <v>2.2702300000000002</v>
      </c>
      <c r="H32">
        <v>1.8907700000000001</v>
      </c>
      <c r="I32">
        <v>7.0291499999999996</v>
      </c>
      <c r="J32">
        <v>3.0744500000000001</v>
      </c>
      <c r="K32">
        <v>9.2787000000000006</v>
      </c>
      <c r="L32">
        <v>6.1884499999999996</v>
      </c>
      <c r="M32">
        <v>4.6131099999999998</v>
      </c>
      <c r="N32">
        <v>2.2347000000000001</v>
      </c>
      <c r="O32">
        <v>7.0388900000000003</v>
      </c>
      <c r="P32">
        <v>5.5789499999999999</v>
      </c>
      <c r="Q32">
        <v>-1.71191</v>
      </c>
      <c r="R32">
        <v>-1.4569399999999999</v>
      </c>
      <c r="S32">
        <v>4.4898400000000001</v>
      </c>
      <c r="T32">
        <v>6.8070000000000004</v>
      </c>
    </row>
    <row r="33" spans="1:20" x14ac:dyDescent="0.3">
      <c r="A33" t="s">
        <v>21</v>
      </c>
      <c r="B33" t="str">
        <f t="shared" si="0"/>
        <v>Ouvriers qualifiés du textile et du cuir</v>
      </c>
      <c r="C33">
        <v>2.375</v>
      </c>
      <c r="D33">
        <v>0.62844999999999995</v>
      </c>
      <c r="E33">
        <v>3.8226499999999999</v>
      </c>
      <c r="F33">
        <v>7.4229099999999999</v>
      </c>
      <c r="G33">
        <v>4.3791500000000001</v>
      </c>
      <c r="H33">
        <v>2.0181200000000001</v>
      </c>
      <c r="I33">
        <v>1.30745</v>
      </c>
      <c r="J33">
        <v>1.1441600000000001</v>
      </c>
      <c r="K33">
        <v>1.8880699999999999</v>
      </c>
      <c r="L33">
        <v>4.5066100000000002</v>
      </c>
      <c r="M33">
        <v>4.78756</v>
      </c>
      <c r="N33">
        <v>1.8875999999999999</v>
      </c>
      <c r="O33">
        <v>3.2218100000000001</v>
      </c>
      <c r="P33">
        <v>2.375</v>
      </c>
      <c r="Q33">
        <v>1.94828</v>
      </c>
      <c r="R33">
        <v>1.87846</v>
      </c>
      <c r="S33">
        <v>3.76667</v>
      </c>
      <c r="T33">
        <v>2.55932</v>
      </c>
    </row>
    <row r="34" spans="1:20" x14ac:dyDescent="0.3">
      <c r="A34" t="s">
        <v>6</v>
      </c>
      <c r="B34" t="str">
        <f t="shared" si="0"/>
        <v>Ouvriers non qualifiés du second œuvre du bâtiment</v>
      </c>
      <c r="C34">
        <v>2.0425499999999999</v>
      </c>
      <c r="D34">
        <v>0.22800000000000001</v>
      </c>
      <c r="E34">
        <v>7.0365900000000003</v>
      </c>
      <c r="F34">
        <v>2.74532</v>
      </c>
      <c r="G34">
        <v>4.28653</v>
      </c>
      <c r="H34">
        <v>6.8593000000000002</v>
      </c>
      <c r="I34">
        <v>4.2654199999999998</v>
      </c>
      <c r="J34">
        <v>1.3011600000000001</v>
      </c>
      <c r="K34">
        <v>4.32</v>
      </c>
      <c r="L34">
        <v>5.9253499999999999</v>
      </c>
      <c r="M34">
        <v>4.8222199999999997</v>
      </c>
      <c r="N34">
        <v>0.47142000000000001</v>
      </c>
      <c r="O34">
        <v>4.8549199999999999</v>
      </c>
      <c r="P34">
        <v>2.0425499999999999</v>
      </c>
      <c r="Q34">
        <v>0.88531000000000004</v>
      </c>
      <c r="R34">
        <v>1.37341</v>
      </c>
      <c r="S34">
        <v>3.0684900000000002</v>
      </c>
      <c r="T34">
        <v>2.7653099999999999</v>
      </c>
    </row>
    <row r="35" spans="1:20" x14ac:dyDescent="0.3">
      <c r="A35" t="s">
        <v>26</v>
      </c>
      <c r="B35" t="str">
        <f t="shared" ref="B35:B66" si="2">MID(A35,7,90)</f>
        <v>Ouvriers non qualifiés de la manutention</v>
      </c>
      <c r="C35">
        <v>2.9884499999999998</v>
      </c>
      <c r="D35">
        <v>1.3669</v>
      </c>
      <c r="E35">
        <v>6.72858</v>
      </c>
      <c r="F35">
        <v>2.3632300000000002</v>
      </c>
      <c r="G35">
        <v>4.1395400000000002</v>
      </c>
      <c r="H35">
        <v>4.7341699999999998</v>
      </c>
      <c r="I35">
        <v>0.93203999999999998</v>
      </c>
      <c r="J35">
        <v>1.1224700000000001</v>
      </c>
      <c r="K35">
        <v>1.91886</v>
      </c>
      <c r="L35">
        <v>5.6934800000000001</v>
      </c>
      <c r="M35">
        <v>4.9122000000000003</v>
      </c>
      <c r="N35">
        <v>1.5697000000000001</v>
      </c>
      <c r="O35">
        <v>3.8037399999999999</v>
      </c>
      <c r="P35">
        <v>2.9884499999999998</v>
      </c>
      <c r="Q35">
        <v>3.6997599999999999</v>
      </c>
      <c r="R35">
        <v>2.6669900000000002</v>
      </c>
      <c r="S35">
        <v>3.98611</v>
      </c>
      <c r="T35">
        <v>2.6215799999999998</v>
      </c>
    </row>
    <row r="36" spans="1:20" x14ac:dyDescent="0.3">
      <c r="A36" t="s">
        <v>41</v>
      </c>
      <c r="B36" t="str">
        <f t="shared" si="2"/>
        <v>Ingénieurs de l'informatique</v>
      </c>
      <c r="C36">
        <v>6.1144299999999996</v>
      </c>
      <c r="D36">
        <v>8.6531900000000004</v>
      </c>
      <c r="E36">
        <v>0.48680000000000001</v>
      </c>
      <c r="F36">
        <v>1.39757</v>
      </c>
      <c r="G36">
        <v>1.2239</v>
      </c>
      <c r="H36">
        <v>0.86</v>
      </c>
      <c r="I36">
        <v>2.4280599999999999</v>
      </c>
      <c r="J36">
        <v>3.8568199999999999</v>
      </c>
      <c r="K36">
        <v>3.5338599999999998</v>
      </c>
      <c r="L36">
        <v>5.4671599999999998</v>
      </c>
      <c r="M36">
        <v>4.9372299999999996</v>
      </c>
      <c r="N36">
        <v>2.1032700000000002</v>
      </c>
      <c r="O36">
        <v>6.83209</v>
      </c>
      <c r="P36">
        <v>6.1144299999999996</v>
      </c>
      <c r="Q36">
        <v>-1.9466399999999999</v>
      </c>
      <c r="R36">
        <v>-3.5848399999999998</v>
      </c>
      <c r="S36">
        <v>3.8940700000000001</v>
      </c>
      <c r="T36">
        <v>3.0042200000000001</v>
      </c>
    </row>
    <row r="37" spans="1:20" x14ac:dyDescent="0.3">
      <c r="A37" t="s">
        <v>30</v>
      </c>
      <c r="B37" t="str">
        <f t="shared" si="2"/>
        <v>Agents administratifs et commerciaux des transports et du tourisme</v>
      </c>
      <c r="C37">
        <v>5.9752099999999997</v>
      </c>
      <c r="D37">
        <v>5.7007700000000003</v>
      </c>
      <c r="E37">
        <v>3.0904799999999999</v>
      </c>
      <c r="F37">
        <v>0.57576000000000005</v>
      </c>
      <c r="G37">
        <v>3.0476200000000002</v>
      </c>
      <c r="H37">
        <v>3.3054000000000001</v>
      </c>
      <c r="I37">
        <v>1.85781</v>
      </c>
      <c r="J37">
        <v>2.25909</v>
      </c>
      <c r="K37">
        <v>7.3625400000000001</v>
      </c>
      <c r="L37">
        <v>6.0651200000000003</v>
      </c>
      <c r="M37">
        <v>5.0952700000000002</v>
      </c>
      <c r="N37">
        <v>2.2360000000000002</v>
      </c>
      <c r="O37">
        <v>7.8275899999999998</v>
      </c>
      <c r="P37">
        <v>5.9752099999999997</v>
      </c>
      <c r="Q37">
        <v>0.59175999999999995</v>
      </c>
      <c r="R37">
        <v>-0.41935</v>
      </c>
      <c r="S37">
        <v>4.36646</v>
      </c>
      <c r="T37">
        <v>4.5714300000000003</v>
      </c>
    </row>
    <row r="38" spans="1:20" x14ac:dyDescent="0.3">
      <c r="A38" t="s">
        <v>92</v>
      </c>
      <c r="B38" t="str">
        <f t="shared" si="2"/>
        <v>le</v>
      </c>
      <c r="C38">
        <v>4.6015856000000008</v>
      </c>
      <c r="D38">
        <v>3.2941077333333344</v>
      </c>
      <c r="E38">
        <v>4.0854599999999994</v>
      </c>
      <c r="F38">
        <v>2.298177466666667</v>
      </c>
      <c r="G38">
        <v>3.3998882666666659</v>
      </c>
      <c r="H38">
        <v>3.5439695999999996</v>
      </c>
      <c r="I38">
        <v>3.5487692000000002</v>
      </c>
      <c r="J38">
        <v>2.9016696</v>
      </c>
      <c r="K38">
        <v>5.3822720000000022</v>
      </c>
      <c r="L38">
        <v>5.2244610666666649</v>
      </c>
      <c r="M38">
        <v>5.1244482666666675</v>
      </c>
      <c r="N38">
        <v>1.6514774666666663</v>
      </c>
      <c r="O38">
        <v>5.7190696000000001</v>
      </c>
      <c r="P38">
        <v>4.6015856000000008</v>
      </c>
      <c r="Q38">
        <v>0.29709773333333334</v>
      </c>
      <c r="R38">
        <v>-0.3158154666666666</v>
      </c>
      <c r="S38">
        <v>3.9365448000000014</v>
      </c>
      <c r="T38">
        <v>4.0199455999999998</v>
      </c>
    </row>
    <row r="39" spans="1:20" x14ac:dyDescent="0.3">
      <c r="A39" t="s">
        <v>5</v>
      </c>
      <c r="B39" t="str">
        <f t="shared" si="2"/>
        <v>Ouvriers qualifiés du gros œuvre du bâtiment</v>
      </c>
      <c r="C39">
        <v>2.5137900000000002</v>
      </c>
      <c r="D39">
        <v>9.8290000000000002E-2</v>
      </c>
      <c r="E39">
        <v>8.0272600000000001</v>
      </c>
      <c r="F39">
        <v>2.5576699999999999</v>
      </c>
      <c r="G39">
        <v>4.8554500000000003</v>
      </c>
      <c r="H39">
        <v>9.0343599999999995</v>
      </c>
      <c r="I39">
        <v>6.2429100000000002</v>
      </c>
      <c r="J39">
        <v>2.6591399999999998</v>
      </c>
      <c r="K39">
        <v>3.8080400000000001</v>
      </c>
      <c r="L39">
        <v>6.6469500000000004</v>
      </c>
      <c r="M39">
        <v>5.2850999999999999</v>
      </c>
      <c r="N39">
        <v>0.49961</v>
      </c>
      <c r="O39">
        <v>3.9234200000000001</v>
      </c>
      <c r="P39">
        <v>2.5137900000000002</v>
      </c>
      <c r="Q39">
        <v>0.66288000000000002</v>
      </c>
      <c r="R39">
        <v>0.79852000000000001</v>
      </c>
      <c r="S39">
        <v>3.2389700000000001</v>
      </c>
      <c r="T39">
        <v>2.5571999999999999</v>
      </c>
    </row>
    <row r="40" spans="1:20" x14ac:dyDescent="0.3">
      <c r="A40" t="s">
        <v>42</v>
      </c>
      <c r="B40" t="str">
        <f t="shared" si="2"/>
        <v>Personnels d'études et de recherche</v>
      </c>
      <c r="C40">
        <v>6.9790599999999996</v>
      </c>
      <c r="D40">
        <v>7.0941299999999998</v>
      </c>
      <c r="E40">
        <v>1.23254</v>
      </c>
      <c r="F40">
        <v>3.0219100000000001</v>
      </c>
      <c r="G40">
        <v>1.59826</v>
      </c>
      <c r="H40">
        <v>1.70366</v>
      </c>
      <c r="I40">
        <v>4.0190799999999998</v>
      </c>
      <c r="J40">
        <v>4.8689600000000004</v>
      </c>
      <c r="K40">
        <v>3.0973799999999998</v>
      </c>
      <c r="L40">
        <v>5.5748800000000003</v>
      </c>
      <c r="M40">
        <v>5.3209900000000001</v>
      </c>
      <c r="N40">
        <v>1.5213000000000001</v>
      </c>
      <c r="O40">
        <v>5.1213800000000003</v>
      </c>
      <c r="P40">
        <v>6.9790599999999996</v>
      </c>
      <c r="Q40">
        <v>-2.4889899999999998</v>
      </c>
      <c r="R40">
        <v>-2.8710300000000002</v>
      </c>
      <c r="S40">
        <v>3.9771899999999998</v>
      </c>
      <c r="T40">
        <v>3.6818200000000001</v>
      </c>
    </row>
    <row r="41" spans="1:20" x14ac:dyDescent="0.3">
      <c r="A41" t="s">
        <v>63</v>
      </c>
      <c r="B41" t="str">
        <f t="shared" si="2"/>
        <v>Agents de gardiennage et de sécurité</v>
      </c>
      <c r="C41">
        <v>3.6241599999999998</v>
      </c>
      <c r="D41">
        <v>1.4333199999999999</v>
      </c>
      <c r="E41">
        <v>4.3371700000000004</v>
      </c>
      <c r="F41">
        <v>1.67818</v>
      </c>
      <c r="G41">
        <v>4.6603399999999997</v>
      </c>
      <c r="H41">
        <v>4.3808600000000002</v>
      </c>
      <c r="I41">
        <v>2.71556</v>
      </c>
      <c r="J41">
        <v>1.95313</v>
      </c>
      <c r="K41">
        <v>7.7461099999999998</v>
      </c>
      <c r="L41">
        <v>4.0720999999999998</v>
      </c>
      <c r="M41">
        <v>5.3394300000000001</v>
      </c>
      <c r="N41">
        <v>1.74657</v>
      </c>
      <c r="O41">
        <v>6.06717</v>
      </c>
      <c r="P41">
        <v>3.6241599999999998</v>
      </c>
      <c r="Q41">
        <v>-0.62855000000000005</v>
      </c>
      <c r="R41">
        <v>2.5095999999999998</v>
      </c>
      <c r="S41">
        <v>3.0653800000000002</v>
      </c>
      <c r="T41">
        <v>5.1211500000000001</v>
      </c>
    </row>
    <row r="42" spans="1:20" x14ac:dyDescent="0.3">
      <c r="A42" t="s">
        <v>46</v>
      </c>
      <c r="B42" t="str">
        <f t="shared" si="2"/>
        <v>Armée, police, pompiers</v>
      </c>
      <c r="C42">
        <v>5.4271200000000004</v>
      </c>
      <c r="D42">
        <v>3.8352300000000001</v>
      </c>
      <c r="E42">
        <v>3.7861899999999999</v>
      </c>
      <c r="F42">
        <v>2.0624799999999999</v>
      </c>
      <c r="G42">
        <v>4.4623100000000004</v>
      </c>
      <c r="H42">
        <v>4.20106</v>
      </c>
      <c r="I42">
        <v>7.0735900000000003</v>
      </c>
      <c r="J42">
        <v>4.7827099999999998</v>
      </c>
      <c r="K42">
        <v>6.46713</v>
      </c>
      <c r="L42">
        <v>7.2660499999999999</v>
      </c>
      <c r="M42">
        <v>5.3403200000000002</v>
      </c>
      <c r="N42">
        <v>1.8984700000000001</v>
      </c>
      <c r="O42">
        <v>6.62324</v>
      </c>
      <c r="P42">
        <v>5.4271200000000004</v>
      </c>
      <c r="Q42">
        <v>-4.6299999999999996E-3</v>
      </c>
      <c r="R42">
        <v>-0.70425000000000004</v>
      </c>
      <c r="S42">
        <v>4.47037</v>
      </c>
      <c r="T42">
        <v>6.2799300000000002</v>
      </c>
    </row>
    <row r="43" spans="1:20" x14ac:dyDescent="0.3">
      <c r="A43" t="s">
        <v>120</v>
      </c>
      <c r="B43" t="str">
        <f t="shared" si="2"/>
        <v>Ouv. non qualifiés du gros œuvre du bâtiment, des travaux publics</v>
      </c>
      <c r="C43">
        <v>2.0343499999999999</v>
      </c>
      <c r="D43">
        <v>0.28242</v>
      </c>
      <c r="E43">
        <v>7.0914700000000002</v>
      </c>
      <c r="F43">
        <v>1.73319</v>
      </c>
      <c r="G43">
        <v>4.8334099999999998</v>
      </c>
      <c r="H43">
        <v>7.6120299999999999</v>
      </c>
      <c r="I43">
        <v>4.2820400000000003</v>
      </c>
      <c r="J43">
        <v>1.0886</v>
      </c>
      <c r="K43">
        <v>3.6618900000000001</v>
      </c>
      <c r="L43">
        <v>6.9797399999999996</v>
      </c>
      <c r="M43">
        <v>5.3448200000000003</v>
      </c>
      <c r="N43">
        <v>0.68776000000000004</v>
      </c>
      <c r="O43">
        <v>2.7679299999999998</v>
      </c>
      <c r="P43">
        <v>2.0343499999999999</v>
      </c>
      <c r="Q43">
        <v>1.1058300000000001</v>
      </c>
      <c r="R43">
        <v>2.4839199999999999</v>
      </c>
      <c r="S43">
        <v>3.34483</v>
      </c>
      <c r="T43">
        <v>2.86015</v>
      </c>
    </row>
    <row r="44" spans="1:20" x14ac:dyDescent="0.3">
      <c r="A44" t="s">
        <v>48</v>
      </c>
      <c r="B44" t="str">
        <f t="shared" si="2"/>
        <v>Techniciens de la banque et des assurances</v>
      </c>
      <c r="C44">
        <v>6.3757400000000004</v>
      </c>
      <c r="D44">
        <v>7.2303199999999999</v>
      </c>
      <c r="E44">
        <v>0.72560000000000002</v>
      </c>
      <c r="F44">
        <v>0.30052000000000001</v>
      </c>
      <c r="G44">
        <v>1.6242799999999999</v>
      </c>
      <c r="H44">
        <v>1.3409599999999999</v>
      </c>
      <c r="I44">
        <v>1.46967</v>
      </c>
      <c r="J44">
        <v>2.57145</v>
      </c>
      <c r="K44">
        <v>6.5813199999999998</v>
      </c>
      <c r="L44">
        <v>4.7070299999999996</v>
      </c>
      <c r="M44">
        <v>5.3879599999999996</v>
      </c>
      <c r="N44">
        <v>2.6850900000000002</v>
      </c>
      <c r="O44">
        <v>8.8169500000000003</v>
      </c>
      <c r="P44">
        <v>6.3757400000000004</v>
      </c>
      <c r="Q44">
        <v>0.42652000000000001</v>
      </c>
      <c r="R44">
        <v>-2.3448799999999999</v>
      </c>
      <c r="S44">
        <v>4.2484799999999998</v>
      </c>
      <c r="T44">
        <v>5.2545500000000001</v>
      </c>
    </row>
    <row r="45" spans="1:20" x14ac:dyDescent="0.3">
      <c r="A45" t="s">
        <v>2</v>
      </c>
      <c r="B45" t="str">
        <f t="shared" si="2"/>
        <v>Techniciens et cadres de l'agriculture</v>
      </c>
      <c r="C45">
        <v>4.7857099999999999</v>
      </c>
      <c r="D45">
        <v>2.9504299999999999</v>
      </c>
      <c r="E45">
        <v>4.6632499999999997</v>
      </c>
      <c r="F45">
        <v>3.60833</v>
      </c>
      <c r="G45">
        <v>3.1611899999999999</v>
      </c>
      <c r="H45">
        <v>4.88992</v>
      </c>
      <c r="I45">
        <v>8.5523900000000008</v>
      </c>
      <c r="J45">
        <v>4.4274500000000003</v>
      </c>
      <c r="K45">
        <v>6.07517</v>
      </c>
      <c r="L45">
        <v>4.6814099999999996</v>
      </c>
      <c r="M45">
        <v>5.4327100000000002</v>
      </c>
      <c r="N45">
        <v>1.7666900000000001</v>
      </c>
      <c r="O45">
        <v>3.9588100000000002</v>
      </c>
      <c r="P45">
        <v>4.7857099999999999</v>
      </c>
      <c r="Q45">
        <v>-1.8317699999999999</v>
      </c>
      <c r="R45">
        <v>-1.6817800000000001</v>
      </c>
      <c r="S45">
        <v>3.2533300000000001</v>
      </c>
      <c r="T45">
        <v>3.6973699999999998</v>
      </c>
    </row>
    <row r="46" spans="1:20" x14ac:dyDescent="0.3">
      <c r="A46" t="s">
        <v>23</v>
      </c>
      <c r="B46" t="str">
        <f t="shared" si="2"/>
        <v>Ouvriers qualifiés de la réparation automobile</v>
      </c>
      <c r="C46">
        <v>4.1652199999999997</v>
      </c>
      <c r="D46">
        <v>1.4050400000000001</v>
      </c>
      <c r="E46">
        <v>6.4841899999999999</v>
      </c>
      <c r="F46">
        <v>6.7051400000000001</v>
      </c>
      <c r="G46">
        <v>4.4966200000000001</v>
      </c>
      <c r="H46">
        <v>6.5071500000000002</v>
      </c>
      <c r="I46">
        <v>4.9617000000000004</v>
      </c>
      <c r="J46">
        <v>2.4491100000000001</v>
      </c>
      <c r="K46">
        <v>5.8699599999999998</v>
      </c>
      <c r="L46">
        <v>3.78999</v>
      </c>
      <c r="M46">
        <v>5.6048299999999998</v>
      </c>
      <c r="N46">
        <v>1.4502299999999999</v>
      </c>
      <c r="O46">
        <v>7.0283499999999997</v>
      </c>
      <c r="P46">
        <v>4.1652199999999997</v>
      </c>
      <c r="Q46">
        <v>0.61465000000000003</v>
      </c>
      <c r="R46">
        <v>-1.1799500000000001</v>
      </c>
      <c r="S46">
        <v>3.8661400000000001</v>
      </c>
      <c r="T46">
        <v>3.35547</v>
      </c>
    </row>
    <row r="47" spans="1:20" x14ac:dyDescent="0.3">
      <c r="A47" t="s">
        <v>55</v>
      </c>
      <c r="B47" t="str">
        <f t="shared" si="2"/>
        <v>Bouchers, charcutiers, boulangers</v>
      </c>
      <c r="C47">
        <v>1.7815099999999999</v>
      </c>
      <c r="D47">
        <v>0.23271</v>
      </c>
      <c r="E47">
        <v>6.6236199999999998</v>
      </c>
      <c r="F47">
        <v>2.34911</v>
      </c>
      <c r="G47">
        <v>4.4489200000000002</v>
      </c>
      <c r="H47">
        <v>4.1305699999999996</v>
      </c>
      <c r="I47">
        <v>1.93441</v>
      </c>
      <c r="J47">
        <v>1.7023900000000001</v>
      </c>
      <c r="K47">
        <v>3.9106800000000002</v>
      </c>
      <c r="L47">
        <v>5.5207899999999999</v>
      </c>
      <c r="M47">
        <v>5.6104500000000002</v>
      </c>
      <c r="N47">
        <v>0.97248000000000001</v>
      </c>
      <c r="O47">
        <v>5.6574999999999998</v>
      </c>
      <c r="P47">
        <v>1.7815099999999999</v>
      </c>
      <c r="Q47">
        <v>2.3056800000000002</v>
      </c>
      <c r="R47">
        <v>1.7820100000000001</v>
      </c>
      <c r="S47">
        <v>3.9477600000000002</v>
      </c>
      <c r="T47">
        <v>2.8030300000000001</v>
      </c>
    </row>
    <row r="48" spans="1:20" x14ac:dyDescent="0.3">
      <c r="A48" t="s">
        <v>27</v>
      </c>
      <c r="B48" t="str">
        <f t="shared" si="2"/>
        <v>Ouvriers qualifiés de la manutention</v>
      </c>
      <c r="C48">
        <v>4.5477499999999997</v>
      </c>
      <c r="D48">
        <v>2.4757600000000002</v>
      </c>
      <c r="E48">
        <v>5.5475199999999996</v>
      </c>
      <c r="F48">
        <v>2.5707399999999998</v>
      </c>
      <c r="G48">
        <v>3.78233</v>
      </c>
      <c r="H48">
        <v>5.1757099999999996</v>
      </c>
      <c r="I48">
        <v>2.0108299999999999</v>
      </c>
      <c r="J48">
        <v>2.5255399999999999</v>
      </c>
      <c r="K48">
        <v>3.04196</v>
      </c>
      <c r="L48">
        <v>5.3929999999999998</v>
      </c>
      <c r="M48">
        <v>5.6157899999999996</v>
      </c>
      <c r="N48">
        <v>2.1643300000000001</v>
      </c>
      <c r="O48">
        <v>5.1316800000000002</v>
      </c>
      <c r="P48">
        <v>4.5477499999999997</v>
      </c>
      <c r="Q48">
        <v>2.0179499999999999</v>
      </c>
      <c r="R48">
        <v>0.75565000000000004</v>
      </c>
      <c r="S48">
        <v>3.9827599999999999</v>
      </c>
      <c r="T48">
        <v>3.2974100000000002</v>
      </c>
    </row>
    <row r="49" spans="1:20" x14ac:dyDescent="0.3">
      <c r="A49" t="s">
        <v>10</v>
      </c>
      <c r="B49" t="str">
        <f t="shared" si="2"/>
        <v>Cadres du bâtiment et des travaux publics</v>
      </c>
      <c r="C49">
        <v>6.2788500000000003</v>
      </c>
      <c r="D49">
        <v>5.1147900000000002</v>
      </c>
      <c r="E49">
        <v>1.8513999999999999</v>
      </c>
      <c r="F49">
        <v>1.49823</v>
      </c>
      <c r="G49">
        <v>1.8381400000000001</v>
      </c>
      <c r="H49">
        <v>3.1441300000000001</v>
      </c>
      <c r="I49">
        <v>6.7575200000000004</v>
      </c>
      <c r="J49">
        <v>6.7242199999999999</v>
      </c>
      <c r="K49">
        <v>4.9324000000000003</v>
      </c>
      <c r="L49">
        <v>5.73855</v>
      </c>
      <c r="M49">
        <v>5.6655899999999999</v>
      </c>
      <c r="N49">
        <v>1.30318</v>
      </c>
      <c r="O49">
        <v>7.2193100000000001</v>
      </c>
      <c r="P49">
        <v>6.2788500000000003</v>
      </c>
      <c r="Q49">
        <v>-1.4107499999999999</v>
      </c>
      <c r="R49">
        <v>-3.5306999999999999</v>
      </c>
      <c r="S49">
        <v>4.8817199999999996</v>
      </c>
      <c r="T49">
        <v>4.2580600000000004</v>
      </c>
    </row>
    <row r="50" spans="1:20" x14ac:dyDescent="0.3">
      <c r="A50" t="s">
        <v>28</v>
      </c>
      <c r="B50" t="str">
        <f t="shared" si="2"/>
        <v>Conducteurs de véhicules</v>
      </c>
      <c r="C50">
        <v>3.90421</v>
      </c>
      <c r="D50">
        <v>0.67576999999999998</v>
      </c>
      <c r="E50">
        <v>3.5262199999999999</v>
      </c>
      <c r="F50">
        <v>1.52172</v>
      </c>
      <c r="G50">
        <v>7.2751999999999999</v>
      </c>
      <c r="H50">
        <v>4.8711000000000002</v>
      </c>
      <c r="I50">
        <v>9.0265000000000004</v>
      </c>
      <c r="J50">
        <v>1.0121199999999999</v>
      </c>
      <c r="K50">
        <v>7.5472099999999998</v>
      </c>
      <c r="L50">
        <v>3.3111799999999998</v>
      </c>
      <c r="M50">
        <v>5.6887299999999996</v>
      </c>
      <c r="N50">
        <v>1.22037</v>
      </c>
      <c r="O50">
        <v>6.0637800000000004</v>
      </c>
      <c r="P50">
        <v>3.90421</v>
      </c>
      <c r="Q50">
        <v>1.69262</v>
      </c>
      <c r="R50">
        <v>1.22583</v>
      </c>
      <c r="S50">
        <v>3.4458700000000002</v>
      </c>
      <c r="T50">
        <v>4.0014099999999999</v>
      </c>
    </row>
    <row r="51" spans="1:20" x14ac:dyDescent="0.3">
      <c r="A51" t="s">
        <v>58</v>
      </c>
      <c r="B51" t="str">
        <f t="shared" si="2"/>
        <v>Patrons et cadres d'hôtels, cafés, restaurants</v>
      </c>
      <c r="C51">
        <v>5.2</v>
      </c>
      <c r="D51">
        <v>4.2036100000000003</v>
      </c>
      <c r="E51">
        <v>3.9586100000000002</v>
      </c>
      <c r="F51">
        <v>1.04376</v>
      </c>
      <c r="G51">
        <v>3.3465400000000001</v>
      </c>
      <c r="H51">
        <v>1.56141</v>
      </c>
      <c r="I51">
        <v>3.0350999999999999</v>
      </c>
      <c r="J51">
        <v>7.1964399999999999</v>
      </c>
      <c r="K51">
        <v>7.7997899999999998</v>
      </c>
      <c r="L51">
        <v>6.1860200000000001</v>
      </c>
      <c r="M51">
        <v>5.6887999999999996</v>
      </c>
      <c r="N51">
        <v>1.2657099999999999</v>
      </c>
      <c r="O51">
        <v>6.9894299999999996</v>
      </c>
      <c r="P51">
        <v>5.2</v>
      </c>
      <c r="Q51">
        <v>-0.48005999999999999</v>
      </c>
      <c r="R51">
        <v>-2.7954699999999999</v>
      </c>
      <c r="S51">
        <v>4.11111</v>
      </c>
      <c r="T51">
        <v>4.7075500000000003</v>
      </c>
    </row>
    <row r="52" spans="1:20" x14ac:dyDescent="0.3">
      <c r="A52" t="s">
        <v>7</v>
      </c>
      <c r="B52" t="str">
        <f t="shared" si="2"/>
        <v>Ouvriers qualifiés du second œuvre du bâtiment</v>
      </c>
      <c r="C52">
        <v>3.0520800000000001</v>
      </c>
      <c r="D52">
        <v>0.25123000000000001</v>
      </c>
      <c r="E52">
        <v>7.7145099999999998</v>
      </c>
      <c r="F52">
        <v>4.2654199999999998</v>
      </c>
      <c r="G52">
        <v>4.0733800000000002</v>
      </c>
      <c r="H52">
        <v>7.3411</v>
      </c>
      <c r="I52">
        <v>6.8991100000000003</v>
      </c>
      <c r="J52">
        <v>2.9064000000000001</v>
      </c>
      <c r="K52">
        <v>5.6643699999999999</v>
      </c>
      <c r="L52">
        <v>5.3739100000000004</v>
      </c>
      <c r="M52">
        <v>5.76173</v>
      </c>
      <c r="N52">
        <v>0.81762999999999997</v>
      </c>
      <c r="O52">
        <v>4.9141899999999996</v>
      </c>
      <c r="P52">
        <v>3.0520800000000001</v>
      </c>
      <c r="Q52">
        <v>-9.9129999999999996E-2</v>
      </c>
      <c r="R52">
        <v>-0.49758000000000002</v>
      </c>
      <c r="S52">
        <v>3.2738900000000002</v>
      </c>
      <c r="T52">
        <v>3.0429900000000001</v>
      </c>
    </row>
    <row r="53" spans="1:20" x14ac:dyDescent="0.3">
      <c r="A53" t="s">
        <v>14</v>
      </c>
      <c r="B53" t="str">
        <f t="shared" si="2"/>
        <v>Ouvriers qualifiés travaillant par formage de métal</v>
      </c>
      <c r="C53">
        <v>4.0194200000000002</v>
      </c>
      <c r="D53">
        <v>0.21249999999999999</v>
      </c>
      <c r="E53">
        <v>7.5720900000000002</v>
      </c>
      <c r="F53">
        <v>4.0116899999999998</v>
      </c>
      <c r="G53">
        <v>4.8024100000000001</v>
      </c>
      <c r="H53">
        <v>6.8832700000000004</v>
      </c>
      <c r="I53">
        <v>4.2337800000000003</v>
      </c>
      <c r="J53">
        <v>2.6777700000000002</v>
      </c>
      <c r="K53">
        <v>1.6932700000000001</v>
      </c>
      <c r="L53">
        <v>4.6673</v>
      </c>
      <c r="M53">
        <v>5.8721100000000002</v>
      </c>
      <c r="N53">
        <v>1.5562100000000001</v>
      </c>
      <c r="O53">
        <v>4.2234999999999996</v>
      </c>
      <c r="P53">
        <v>4.0194200000000002</v>
      </c>
      <c r="Q53">
        <v>1.2725299999999999</v>
      </c>
      <c r="R53">
        <v>-0.15690000000000001</v>
      </c>
      <c r="S53">
        <v>3.2713199999999998</v>
      </c>
      <c r="T53">
        <v>2.8294600000000001</v>
      </c>
    </row>
    <row r="54" spans="1:20" x14ac:dyDescent="0.3">
      <c r="A54" t="s">
        <v>276</v>
      </c>
      <c r="B54" t="str">
        <f t="shared" si="2"/>
        <v>Professions paramédicales</v>
      </c>
      <c r="C54">
        <v>5.4973700000000001</v>
      </c>
      <c r="D54">
        <v>3.5764300000000002</v>
      </c>
      <c r="E54">
        <v>4.1889799999999999</v>
      </c>
      <c r="F54">
        <v>4.0649100000000002</v>
      </c>
      <c r="G54">
        <v>3.1736900000000001</v>
      </c>
      <c r="H54">
        <v>1.8047299999999999</v>
      </c>
      <c r="I54">
        <v>2.39507</v>
      </c>
      <c r="J54">
        <v>1.8175699999999999</v>
      </c>
      <c r="K54">
        <v>8.0090900000000005</v>
      </c>
      <c r="L54">
        <v>5.4417299999999997</v>
      </c>
      <c r="M54">
        <v>5.8904699999999997</v>
      </c>
      <c r="N54">
        <v>1.6752199999999999</v>
      </c>
      <c r="O54">
        <v>7.0239099999999999</v>
      </c>
      <c r="P54">
        <v>5.4973700000000001</v>
      </c>
      <c r="Q54">
        <v>-6.8959999999999994E-2</v>
      </c>
      <c r="R54">
        <v>-0.86611000000000005</v>
      </c>
      <c r="S54">
        <v>4.50509</v>
      </c>
      <c r="T54">
        <v>5.4159899999999999</v>
      </c>
    </row>
    <row r="55" spans="1:20" x14ac:dyDescent="0.3">
      <c r="A55" t="s">
        <v>39</v>
      </c>
      <c r="B55" t="str">
        <f t="shared" si="2"/>
        <v>Dirigeants d'entreprises</v>
      </c>
      <c r="C55">
        <v>6.1136400000000002</v>
      </c>
      <c r="D55">
        <v>6.1042399999999999</v>
      </c>
      <c r="E55">
        <v>0.93496999999999997</v>
      </c>
      <c r="F55">
        <v>2.1093199999999999</v>
      </c>
      <c r="G55">
        <v>1.70675</v>
      </c>
      <c r="H55">
        <v>1.3453200000000001</v>
      </c>
      <c r="I55">
        <v>6.20099</v>
      </c>
      <c r="J55">
        <v>7.7668999999999997</v>
      </c>
      <c r="K55">
        <v>5.6443399999999997</v>
      </c>
      <c r="L55">
        <v>7.0229699999999999</v>
      </c>
      <c r="M55">
        <v>5.9541000000000004</v>
      </c>
      <c r="N55">
        <v>1.4364600000000001</v>
      </c>
      <c r="O55">
        <v>8.3707700000000003</v>
      </c>
      <c r="P55">
        <v>6.1136400000000002</v>
      </c>
      <c r="Q55">
        <v>-1.93906</v>
      </c>
      <c r="R55">
        <v>-3.7559800000000001</v>
      </c>
      <c r="S55">
        <v>4.5599999999999996</v>
      </c>
      <c r="T55">
        <v>5.33</v>
      </c>
    </row>
    <row r="56" spans="1:20" x14ac:dyDescent="0.3">
      <c r="A56" t="s">
        <v>29</v>
      </c>
      <c r="B56" t="str">
        <f t="shared" si="2"/>
        <v>Agents d'exploitation des transports</v>
      </c>
      <c r="C56">
        <v>5.2784800000000001</v>
      </c>
      <c r="D56">
        <v>4.1706300000000001</v>
      </c>
      <c r="E56">
        <v>3.0871200000000001</v>
      </c>
      <c r="F56">
        <v>1.1682600000000001</v>
      </c>
      <c r="G56">
        <v>2.44095</v>
      </c>
      <c r="H56">
        <v>3.2823099999999998</v>
      </c>
      <c r="I56">
        <v>2.2118199999999999</v>
      </c>
      <c r="J56">
        <v>4.2126599999999996</v>
      </c>
      <c r="K56">
        <v>4.1540100000000004</v>
      </c>
      <c r="L56">
        <v>5.67279</v>
      </c>
      <c r="M56">
        <v>5.9921199999999999</v>
      </c>
      <c r="N56">
        <v>2.1250800000000001</v>
      </c>
      <c r="O56">
        <v>6.7096900000000002</v>
      </c>
      <c r="P56">
        <v>5.2784800000000001</v>
      </c>
      <c r="Q56">
        <v>0.95077999999999996</v>
      </c>
      <c r="R56">
        <v>-0.92864999999999998</v>
      </c>
      <c r="S56">
        <v>3.8818899999999998</v>
      </c>
      <c r="T56">
        <v>4.7322800000000003</v>
      </c>
    </row>
    <row r="57" spans="1:20" x14ac:dyDescent="0.3">
      <c r="A57" t="s">
        <v>18</v>
      </c>
      <c r="B57" t="str">
        <f t="shared" si="2"/>
        <v>Ouvriers non qualifiés des industries de process</v>
      </c>
      <c r="C57">
        <v>2.7894700000000001</v>
      </c>
      <c r="D57">
        <v>0.52386999999999995</v>
      </c>
      <c r="E57">
        <v>6.1749000000000001</v>
      </c>
      <c r="F57">
        <v>3.0255700000000001</v>
      </c>
      <c r="G57">
        <v>4.2547300000000003</v>
      </c>
      <c r="H57">
        <v>5.5150699999999997</v>
      </c>
      <c r="I57">
        <v>1.4921800000000001</v>
      </c>
      <c r="J57">
        <v>1.0619099999999999</v>
      </c>
      <c r="K57">
        <v>1.1055200000000001</v>
      </c>
      <c r="L57">
        <v>5.8231200000000003</v>
      </c>
      <c r="M57">
        <v>6.0128199999999996</v>
      </c>
      <c r="N57">
        <v>1.9090100000000001</v>
      </c>
      <c r="O57">
        <v>3.3059500000000002</v>
      </c>
      <c r="P57">
        <v>2.7894700000000001</v>
      </c>
      <c r="Q57">
        <v>4.2914500000000002</v>
      </c>
      <c r="R57">
        <v>2.7349899999999998</v>
      </c>
      <c r="S57">
        <v>4.0862699999999998</v>
      </c>
      <c r="T57">
        <v>2.8379400000000001</v>
      </c>
    </row>
    <row r="58" spans="1:20" x14ac:dyDescent="0.3">
      <c r="A58" t="s">
        <v>56</v>
      </c>
      <c r="B58" t="str">
        <f t="shared" si="2"/>
        <v>Cuisiniers</v>
      </c>
      <c r="C58">
        <v>2.6658400000000002</v>
      </c>
      <c r="D58">
        <v>0.65239999999999998</v>
      </c>
      <c r="E58">
        <v>6.6287099999999999</v>
      </c>
      <c r="F58">
        <v>0.99926999999999999</v>
      </c>
      <c r="G58">
        <v>3.9036200000000001</v>
      </c>
      <c r="H58">
        <v>4.45587</v>
      </c>
      <c r="I58">
        <v>1.1712800000000001</v>
      </c>
      <c r="J58">
        <v>2.51376</v>
      </c>
      <c r="K58">
        <v>5.4167100000000001</v>
      </c>
      <c r="L58">
        <v>6.0915900000000001</v>
      </c>
      <c r="M58">
        <v>6.01539</v>
      </c>
      <c r="N58">
        <v>1.2333099999999999</v>
      </c>
      <c r="O58">
        <v>6.3892699999999998</v>
      </c>
      <c r="P58">
        <v>2.6658400000000002</v>
      </c>
      <c r="Q58">
        <v>2.8506999999999998</v>
      </c>
      <c r="R58">
        <v>1.55376</v>
      </c>
      <c r="S58">
        <v>4.9934799999999999</v>
      </c>
      <c r="T58">
        <v>3.6383399999999999</v>
      </c>
    </row>
    <row r="59" spans="1:20" x14ac:dyDescent="0.3">
      <c r="A59" t="s">
        <v>22</v>
      </c>
      <c r="B59" t="str">
        <f t="shared" si="2"/>
        <v>Ouvriers qualifiés de la maintenance</v>
      </c>
      <c r="C59">
        <v>4.2945900000000004</v>
      </c>
      <c r="D59">
        <v>1.6225000000000001</v>
      </c>
      <c r="E59">
        <v>6.6762199999999998</v>
      </c>
      <c r="F59">
        <v>4.1288099999999996</v>
      </c>
      <c r="G59">
        <v>4.5528500000000003</v>
      </c>
      <c r="H59">
        <v>5.71312</v>
      </c>
      <c r="I59">
        <v>5.8730200000000004</v>
      </c>
      <c r="J59">
        <v>2.3764400000000001</v>
      </c>
      <c r="K59">
        <v>3.5699000000000001</v>
      </c>
      <c r="L59">
        <v>4.8510400000000002</v>
      </c>
      <c r="M59">
        <v>6.0972900000000001</v>
      </c>
      <c r="N59">
        <v>1.8438699999999999</v>
      </c>
      <c r="O59">
        <v>4.2210900000000002</v>
      </c>
      <c r="P59">
        <v>4.2945900000000004</v>
      </c>
      <c r="Q59">
        <v>0.64641000000000004</v>
      </c>
      <c r="R59">
        <v>-1.0477099999999999</v>
      </c>
      <c r="S59">
        <v>3.29915</v>
      </c>
      <c r="T59">
        <v>3.3106399999999998</v>
      </c>
    </row>
    <row r="60" spans="1:20" x14ac:dyDescent="0.3">
      <c r="A60" t="s">
        <v>47</v>
      </c>
      <c r="B60" t="str">
        <f t="shared" si="2"/>
        <v>Employés de la banque et des assurances</v>
      </c>
      <c r="C60">
        <v>6.5</v>
      </c>
      <c r="D60">
        <v>7.8288799999999998</v>
      </c>
      <c r="E60">
        <v>0.83077999999999996</v>
      </c>
      <c r="F60">
        <v>0.31385999999999997</v>
      </c>
      <c r="G60">
        <v>2.2505999999999999</v>
      </c>
      <c r="H60">
        <v>1.71234</v>
      </c>
      <c r="I60">
        <v>1.8067899999999999</v>
      </c>
      <c r="J60">
        <v>1.45655</v>
      </c>
      <c r="K60">
        <v>7.1755199999999997</v>
      </c>
      <c r="L60">
        <v>5.5520199999999997</v>
      </c>
      <c r="M60">
        <v>6.3168300000000004</v>
      </c>
      <c r="N60">
        <v>2.6338400000000002</v>
      </c>
      <c r="O60">
        <v>8.1902500000000007</v>
      </c>
      <c r="P60">
        <v>6.5</v>
      </c>
      <c r="Q60">
        <v>1.7037199999999999</v>
      </c>
      <c r="R60">
        <v>-2.74891</v>
      </c>
      <c r="S60">
        <v>4.4294099999999998</v>
      </c>
      <c r="T60">
        <v>5.1235299999999997</v>
      </c>
    </row>
    <row r="61" spans="1:20" x14ac:dyDescent="0.3">
      <c r="A61" t="s">
        <v>103</v>
      </c>
      <c r="B61" t="str">
        <f t="shared" si="2"/>
        <v>Cadres des transports et de la logistique</v>
      </c>
      <c r="C61">
        <v>6.5</v>
      </c>
      <c r="D61">
        <v>6.2487399999999997</v>
      </c>
      <c r="E61">
        <v>1.4930600000000001</v>
      </c>
      <c r="F61">
        <v>1.0510299999999999</v>
      </c>
      <c r="G61">
        <v>3.3029000000000002</v>
      </c>
      <c r="H61">
        <v>2.62107</v>
      </c>
      <c r="I61">
        <v>5.00617</v>
      </c>
      <c r="J61">
        <v>6.4025600000000003</v>
      </c>
      <c r="K61">
        <v>4.5390100000000002</v>
      </c>
      <c r="L61">
        <v>6.1224100000000004</v>
      </c>
      <c r="M61">
        <v>6.3194100000000004</v>
      </c>
      <c r="N61">
        <v>2.3307699999999998</v>
      </c>
      <c r="O61">
        <v>6.9149700000000003</v>
      </c>
      <c r="P61">
        <v>6.5</v>
      </c>
      <c r="Q61">
        <v>-0.57782999999999995</v>
      </c>
      <c r="R61">
        <v>-3.3623699999999999</v>
      </c>
      <c r="S61">
        <v>4.5374999999999996</v>
      </c>
      <c r="T61">
        <v>5.3271600000000001</v>
      </c>
    </row>
    <row r="62" spans="1:20" x14ac:dyDescent="0.3">
      <c r="A62" t="s">
        <v>280</v>
      </c>
      <c r="B62" t="str">
        <f t="shared" si="2"/>
        <v>Ouvriés qualifiés des travaux publics</v>
      </c>
      <c r="C62">
        <v>3.9121600000000001</v>
      </c>
      <c r="D62">
        <v>0.42249999999999999</v>
      </c>
      <c r="E62">
        <v>7.7972599999999996</v>
      </c>
      <c r="F62">
        <v>1.16669</v>
      </c>
      <c r="G62">
        <v>6.3544900000000002</v>
      </c>
      <c r="H62">
        <v>8.8324200000000008</v>
      </c>
      <c r="I62">
        <v>5.1335100000000002</v>
      </c>
      <c r="J62">
        <v>2.82959</v>
      </c>
      <c r="K62">
        <v>3.1585999999999999</v>
      </c>
      <c r="L62">
        <v>7.9542000000000002</v>
      </c>
      <c r="M62">
        <v>6.45479</v>
      </c>
      <c r="N62">
        <v>1.4190400000000001</v>
      </c>
      <c r="O62">
        <v>3.80728</v>
      </c>
      <c r="P62">
        <v>3.9121600000000001</v>
      </c>
      <c r="Q62">
        <v>2.4773000000000001</v>
      </c>
      <c r="R62">
        <v>0.20832999999999999</v>
      </c>
      <c r="S62">
        <v>3.2766000000000002</v>
      </c>
      <c r="T62">
        <v>4.0319099999999999</v>
      </c>
    </row>
    <row r="63" spans="1:20" x14ac:dyDescent="0.3">
      <c r="A63" t="s">
        <v>25</v>
      </c>
      <c r="B63" t="str">
        <f t="shared" si="2"/>
        <v>Ingénieurs et cadres techniques de l'industrie</v>
      </c>
      <c r="C63">
        <v>6.3454499999999996</v>
      </c>
      <c r="D63">
        <v>7.1665099999999997</v>
      </c>
      <c r="E63">
        <v>1.0510900000000001</v>
      </c>
      <c r="F63">
        <v>1.8629100000000001</v>
      </c>
      <c r="G63">
        <v>1.6740200000000001</v>
      </c>
      <c r="H63">
        <v>1.54671</v>
      </c>
      <c r="I63">
        <v>4.6371200000000004</v>
      </c>
      <c r="J63">
        <v>5.9445199999999998</v>
      </c>
      <c r="K63">
        <v>3.9052500000000001</v>
      </c>
      <c r="L63">
        <v>5.6767799999999999</v>
      </c>
      <c r="M63">
        <v>6.5022399999999996</v>
      </c>
      <c r="N63">
        <v>1.8924799999999999</v>
      </c>
      <c r="O63">
        <v>6.1375599999999997</v>
      </c>
      <c r="P63">
        <v>6.3454499999999996</v>
      </c>
      <c r="Q63">
        <v>-2.0073099999999999</v>
      </c>
      <c r="R63">
        <v>-3.4820000000000002</v>
      </c>
      <c r="S63">
        <v>4.1910400000000001</v>
      </c>
      <c r="T63">
        <v>4.2455100000000003</v>
      </c>
    </row>
    <row r="64" spans="1:20" x14ac:dyDescent="0.3">
      <c r="A64" t="s">
        <v>32</v>
      </c>
      <c r="B64" t="str">
        <f t="shared" si="2"/>
        <v>Artisans et ouvriers artisanaux</v>
      </c>
      <c r="C64">
        <v>1.86154</v>
      </c>
      <c r="D64">
        <v>0.89242999999999995</v>
      </c>
      <c r="E64">
        <v>5.8818200000000003</v>
      </c>
      <c r="F64">
        <v>6.17014</v>
      </c>
      <c r="G64">
        <v>6.4219499999999998</v>
      </c>
      <c r="H64">
        <v>4.4501900000000001</v>
      </c>
      <c r="I64">
        <v>1.4863599999999999</v>
      </c>
      <c r="J64">
        <v>2.3707799999999999</v>
      </c>
      <c r="K64">
        <v>2.0764999999999998</v>
      </c>
      <c r="L64">
        <v>5.3584899999999998</v>
      </c>
      <c r="M64">
        <v>6.5222600000000002</v>
      </c>
      <c r="N64">
        <v>1.4651400000000001</v>
      </c>
      <c r="O64">
        <v>4.1186299999999996</v>
      </c>
      <c r="P64">
        <v>1.86154</v>
      </c>
      <c r="Q64">
        <v>4.3057400000000001</v>
      </c>
      <c r="R64">
        <v>1.1676200000000001</v>
      </c>
      <c r="S64">
        <v>3.8860800000000002</v>
      </c>
      <c r="T64">
        <v>3.0789499999999999</v>
      </c>
    </row>
    <row r="65" spans="1:20" x14ac:dyDescent="0.3">
      <c r="A65" t="s">
        <v>24</v>
      </c>
      <c r="B65" t="str">
        <f t="shared" si="2"/>
        <v>Techniciens et agents de maîtrise de la maintenance</v>
      </c>
      <c r="C65">
        <v>5.5961499999999997</v>
      </c>
      <c r="D65">
        <v>3.5626199999999999</v>
      </c>
      <c r="E65">
        <v>4.6323100000000004</v>
      </c>
      <c r="F65">
        <v>4.4906199999999998</v>
      </c>
      <c r="G65">
        <v>3.7783899999999999</v>
      </c>
      <c r="H65">
        <v>4.2064700000000004</v>
      </c>
      <c r="I65">
        <v>4.8573199999999996</v>
      </c>
      <c r="J65">
        <v>3.8591799999999998</v>
      </c>
      <c r="K65">
        <v>3.7791000000000001</v>
      </c>
      <c r="L65">
        <v>5.0968900000000001</v>
      </c>
      <c r="M65">
        <v>6.5690600000000003</v>
      </c>
      <c r="N65">
        <v>2.0168699999999999</v>
      </c>
      <c r="O65">
        <v>5.8969199999999997</v>
      </c>
      <c r="P65">
        <v>5.5961499999999997</v>
      </c>
      <c r="Q65">
        <v>0.41948000000000002</v>
      </c>
      <c r="R65">
        <v>-2.0176500000000002</v>
      </c>
      <c r="S65">
        <v>3.7171500000000002</v>
      </c>
      <c r="T65">
        <v>3.5876999999999999</v>
      </c>
    </row>
    <row r="66" spans="1:20" x14ac:dyDescent="0.3">
      <c r="A66" t="s">
        <v>69</v>
      </c>
      <c r="B66" t="str">
        <f t="shared" si="2"/>
        <v>Médecins et assimilés</v>
      </c>
      <c r="C66">
        <v>6.0703100000000001</v>
      </c>
      <c r="D66">
        <v>4.45397</v>
      </c>
      <c r="E66">
        <v>3.56826</v>
      </c>
      <c r="F66">
        <v>3.4556800000000001</v>
      </c>
      <c r="G66">
        <v>2.6425299999999998</v>
      </c>
      <c r="H66">
        <v>1.41011</v>
      </c>
      <c r="I66">
        <v>2.6166299999999998</v>
      </c>
      <c r="J66">
        <v>4.6269900000000002</v>
      </c>
      <c r="K66">
        <v>8.1473099999999992</v>
      </c>
      <c r="L66">
        <v>6.4914399999999999</v>
      </c>
      <c r="M66">
        <v>6.5975799999999998</v>
      </c>
      <c r="N66">
        <v>2.1038199999999998</v>
      </c>
      <c r="O66">
        <v>6.7980999999999998</v>
      </c>
      <c r="P66">
        <v>6.0703100000000001</v>
      </c>
      <c r="Q66">
        <v>-1.56934</v>
      </c>
      <c r="R66">
        <v>-1.18801</v>
      </c>
      <c r="S66">
        <v>4.8944700000000001</v>
      </c>
      <c r="T66">
        <v>6.4539799999999996</v>
      </c>
    </row>
    <row r="67" spans="1:20" x14ac:dyDescent="0.3">
      <c r="A67" t="s">
        <v>67</v>
      </c>
      <c r="B67" t="str">
        <f t="shared" ref="B67:B78" si="3">MID(A67,7,90)</f>
        <v>Aides-soignants</v>
      </c>
      <c r="C67">
        <v>4.5175900000000002</v>
      </c>
      <c r="D67">
        <v>1.37758</v>
      </c>
      <c r="E67">
        <v>7.3302500000000004</v>
      </c>
      <c r="F67">
        <v>1.94763</v>
      </c>
      <c r="G67">
        <v>5.0102000000000002</v>
      </c>
      <c r="H67">
        <v>2.7415400000000001</v>
      </c>
      <c r="I67">
        <v>2.1471100000000001</v>
      </c>
      <c r="J67">
        <v>1.3019400000000001</v>
      </c>
      <c r="K67">
        <v>9.6254600000000003</v>
      </c>
      <c r="L67">
        <v>6.81325</v>
      </c>
      <c r="M67">
        <v>6.6314799999999998</v>
      </c>
      <c r="N67">
        <v>2.0161600000000002</v>
      </c>
      <c r="O67">
        <v>6.1595599999999999</v>
      </c>
      <c r="P67">
        <v>4.5175900000000002</v>
      </c>
      <c r="Q67">
        <v>0.45951999999999998</v>
      </c>
      <c r="R67">
        <v>0.98775999999999997</v>
      </c>
      <c r="S67">
        <v>5.3417599999999998</v>
      </c>
      <c r="T67">
        <v>6.33908</v>
      </c>
    </row>
    <row r="68" spans="1:20" x14ac:dyDescent="0.3">
      <c r="A68" t="s">
        <v>121</v>
      </c>
      <c r="B68" t="str">
        <f t="shared" si="3"/>
        <v>Techn. et ag. de maîtrise du bâtiment-travaux publics</v>
      </c>
      <c r="C68">
        <v>5.3489599999999999</v>
      </c>
      <c r="D68">
        <v>3.13225</v>
      </c>
      <c r="E68">
        <v>4.7991299999999999</v>
      </c>
      <c r="F68">
        <v>3.4355500000000001</v>
      </c>
      <c r="G68">
        <v>3.9422700000000002</v>
      </c>
      <c r="H68">
        <v>5.6838899999999999</v>
      </c>
      <c r="I68">
        <v>7.4535900000000002</v>
      </c>
      <c r="J68">
        <v>5.3746499999999999</v>
      </c>
      <c r="K68">
        <v>5.8161899999999997</v>
      </c>
      <c r="L68">
        <v>5.4316800000000001</v>
      </c>
      <c r="M68">
        <v>6.6645799999999999</v>
      </c>
      <c r="N68">
        <v>2.07389</v>
      </c>
      <c r="O68">
        <v>7.5283899999999999</v>
      </c>
      <c r="P68">
        <v>5.3489599999999999</v>
      </c>
      <c r="Q68">
        <v>0.47091</v>
      </c>
      <c r="R68">
        <v>-2.6662400000000002</v>
      </c>
      <c r="S68">
        <v>3.7203599999999999</v>
      </c>
      <c r="T68">
        <v>4.1435000000000004</v>
      </c>
    </row>
    <row r="69" spans="1:20" x14ac:dyDescent="0.3">
      <c r="A69" t="s">
        <v>8</v>
      </c>
      <c r="B69" t="str">
        <f t="shared" si="3"/>
        <v>Conducteurs d'engins du bâtiment et des travaux publics</v>
      </c>
      <c r="C69">
        <v>2.3524600000000002</v>
      </c>
      <c r="D69">
        <v>0.36244999999999999</v>
      </c>
      <c r="E69">
        <v>4.9232399999999998</v>
      </c>
      <c r="F69">
        <v>2.46184</v>
      </c>
      <c r="G69">
        <v>8.0157000000000007</v>
      </c>
      <c r="H69">
        <v>8.2236799999999999</v>
      </c>
      <c r="I69">
        <v>6.7611699999999999</v>
      </c>
      <c r="J69">
        <v>2.9451399999999999</v>
      </c>
      <c r="K69">
        <v>5.2447600000000003</v>
      </c>
      <c r="L69">
        <v>6.4557599999999997</v>
      </c>
      <c r="M69">
        <v>6.7885200000000001</v>
      </c>
      <c r="N69">
        <v>0.59253999999999996</v>
      </c>
      <c r="O69">
        <v>4.3764900000000004</v>
      </c>
      <c r="P69">
        <v>2.3524600000000002</v>
      </c>
      <c r="Q69">
        <v>2.95465</v>
      </c>
      <c r="R69">
        <v>-0.60857000000000006</v>
      </c>
      <c r="S69">
        <v>3.5824199999999999</v>
      </c>
      <c r="T69">
        <v>3.0659299999999998</v>
      </c>
    </row>
    <row r="70" spans="1:20" x14ac:dyDescent="0.3">
      <c r="A70" t="s">
        <v>19</v>
      </c>
      <c r="B70" t="str">
        <f t="shared" si="3"/>
        <v>Ouvriers qualifiés des industries de process</v>
      </c>
      <c r="C70">
        <v>4.4735800000000001</v>
      </c>
      <c r="D70">
        <v>1.8370599999999999</v>
      </c>
      <c r="E70">
        <v>6.2476200000000004</v>
      </c>
      <c r="F70">
        <v>4.1660199999999996</v>
      </c>
      <c r="G70">
        <v>4.5862800000000004</v>
      </c>
      <c r="H70">
        <v>4.8125200000000001</v>
      </c>
      <c r="I70">
        <v>2.1124399999999999</v>
      </c>
      <c r="J70">
        <v>2.9662099999999998</v>
      </c>
      <c r="K70">
        <v>2.13883</v>
      </c>
      <c r="L70">
        <v>5.9395499999999997</v>
      </c>
      <c r="M70">
        <v>6.8996500000000003</v>
      </c>
      <c r="N70">
        <v>2.0014099999999999</v>
      </c>
      <c r="O70">
        <v>3.2966500000000001</v>
      </c>
      <c r="P70">
        <v>4.4735800000000001</v>
      </c>
      <c r="Q70">
        <v>4.0169100000000002</v>
      </c>
      <c r="R70">
        <v>1.2771999999999999</v>
      </c>
      <c r="S70">
        <v>3.76905</v>
      </c>
      <c r="T70">
        <v>3.3594499999999998</v>
      </c>
    </row>
    <row r="71" spans="1:20" x14ac:dyDescent="0.3">
      <c r="A71" t="s">
        <v>13</v>
      </c>
      <c r="B71" t="str">
        <f t="shared" si="3"/>
        <v>Ouvriers qualifiés travaillant par enlèvement de métal</v>
      </c>
      <c r="C71">
        <v>4.9403699999999997</v>
      </c>
      <c r="D71">
        <v>1.00925</v>
      </c>
      <c r="E71">
        <v>5.6985700000000001</v>
      </c>
      <c r="F71">
        <v>6.7522399999999996</v>
      </c>
      <c r="G71">
        <v>5.7760800000000003</v>
      </c>
      <c r="H71">
        <v>4.5526200000000001</v>
      </c>
      <c r="I71">
        <v>0.50151000000000001</v>
      </c>
      <c r="J71">
        <v>2.1950500000000002</v>
      </c>
      <c r="K71">
        <v>0.3211</v>
      </c>
      <c r="L71">
        <v>4.0404400000000003</v>
      </c>
      <c r="M71">
        <v>7.0515600000000003</v>
      </c>
      <c r="N71">
        <v>2.48949</v>
      </c>
      <c r="O71">
        <v>3.3168500000000001</v>
      </c>
      <c r="P71">
        <v>4.9403699999999997</v>
      </c>
      <c r="Q71">
        <v>3.6007500000000001</v>
      </c>
      <c r="R71">
        <v>0.90764</v>
      </c>
      <c r="S71">
        <v>3.8850600000000002</v>
      </c>
      <c r="T71">
        <v>3.0057499999999999</v>
      </c>
    </row>
    <row r="72" spans="1:20" x14ac:dyDescent="0.3">
      <c r="A72" t="s">
        <v>124</v>
      </c>
      <c r="B72" t="str">
        <f t="shared" si="3"/>
        <v>Techniciens et ag. de maîtrise industries de process</v>
      </c>
      <c r="C72">
        <v>5.9781000000000004</v>
      </c>
      <c r="D72">
        <v>3.1626500000000002</v>
      </c>
      <c r="E72">
        <v>4.0150499999999996</v>
      </c>
      <c r="F72">
        <v>3.7044999999999999</v>
      </c>
      <c r="G72">
        <v>4.2975899999999996</v>
      </c>
      <c r="H72">
        <v>4.3824899999999998</v>
      </c>
      <c r="I72">
        <v>3.8141799999999999</v>
      </c>
      <c r="J72">
        <v>5.1791999999999998</v>
      </c>
      <c r="K72">
        <v>3.4086599999999998</v>
      </c>
      <c r="L72">
        <v>5.6585999999999999</v>
      </c>
      <c r="M72">
        <v>7.0729499999999996</v>
      </c>
      <c r="N72">
        <v>2.4145400000000001</v>
      </c>
      <c r="O72">
        <v>6.0524399999999998</v>
      </c>
      <c r="P72">
        <v>5.9781000000000004</v>
      </c>
      <c r="Q72">
        <v>1.13781</v>
      </c>
      <c r="R72">
        <v>-2.18811</v>
      </c>
      <c r="S72">
        <v>3.9393899999999999</v>
      </c>
      <c r="T72">
        <v>3.9804300000000001</v>
      </c>
    </row>
    <row r="73" spans="1:20" x14ac:dyDescent="0.3">
      <c r="A73" t="s">
        <v>123</v>
      </c>
      <c r="B73" t="str">
        <f t="shared" si="3"/>
        <v>Techniciens et ag. de maîtrise  industries mécaniques</v>
      </c>
      <c r="C73">
        <v>5.7994500000000002</v>
      </c>
      <c r="D73">
        <v>4.49756</v>
      </c>
      <c r="E73">
        <v>2.9049700000000001</v>
      </c>
      <c r="F73">
        <v>4.7231800000000002</v>
      </c>
      <c r="G73">
        <v>2.7110500000000002</v>
      </c>
      <c r="H73">
        <v>3.54853</v>
      </c>
      <c r="I73">
        <v>4.5357500000000002</v>
      </c>
      <c r="J73">
        <v>5.3871599999999997</v>
      </c>
      <c r="K73">
        <v>3.43127</v>
      </c>
      <c r="L73">
        <v>5.3962199999999996</v>
      </c>
      <c r="M73">
        <v>7.0758299999999998</v>
      </c>
      <c r="N73">
        <v>1.99457</v>
      </c>
      <c r="O73">
        <v>5.8327600000000004</v>
      </c>
      <c r="P73">
        <v>5.7994500000000002</v>
      </c>
      <c r="Q73">
        <v>0.38119999999999998</v>
      </c>
      <c r="R73">
        <v>-3.09152</v>
      </c>
      <c r="S73">
        <v>3.6597900000000001</v>
      </c>
      <c r="T73">
        <v>4.0773200000000003</v>
      </c>
    </row>
    <row r="74" spans="1:20" x14ac:dyDescent="0.3">
      <c r="A74" t="s">
        <v>122</v>
      </c>
      <c r="B74" t="str">
        <f t="shared" si="3"/>
        <v>Techniciens et ag. de maîtrise électricité-électronique</v>
      </c>
      <c r="C74">
        <v>5.92021</v>
      </c>
      <c r="D74">
        <v>3.7196899999999999</v>
      </c>
      <c r="E74">
        <v>3.47655</v>
      </c>
      <c r="F74">
        <v>4.4501200000000001</v>
      </c>
      <c r="G74">
        <v>3.8101400000000001</v>
      </c>
      <c r="H74">
        <v>3.3146100000000001</v>
      </c>
      <c r="I74">
        <v>4.3380000000000001</v>
      </c>
      <c r="J74">
        <v>3.5647600000000002</v>
      </c>
      <c r="K74">
        <v>3.58188</v>
      </c>
      <c r="L74">
        <v>5.9680400000000002</v>
      </c>
      <c r="M74">
        <v>7.1796300000000004</v>
      </c>
      <c r="N74">
        <v>1.42421</v>
      </c>
      <c r="O74">
        <v>5.9214000000000002</v>
      </c>
      <c r="P74">
        <v>5.92021</v>
      </c>
      <c r="Q74">
        <v>-0.38441999999999998</v>
      </c>
      <c r="R74">
        <v>-2.6141299999999998</v>
      </c>
      <c r="S74">
        <v>3.51064</v>
      </c>
      <c r="T74">
        <v>3.5496500000000002</v>
      </c>
    </row>
    <row r="75" spans="1:20" x14ac:dyDescent="0.3">
      <c r="A75" t="s">
        <v>15</v>
      </c>
      <c r="B75" t="str">
        <f t="shared" si="3"/>
        <v>Ouvriers non qualifiés de la mécanique</v>
      </c>
      <c r="C75">
        <v>3.24648</v>
      </c>
      <c r="D75">
        <v>0.57137000000000004</v>
      </c>
      <c r="E75">
        <v>6.5805699999999998</v>
      </c>
      <c r="F75">
        <v>4.0167599999999997</v>
      </c>
      <c r="G75">
        <v>5.8978000000000002</v>
      </c>
      <c r="H75">
        <v>5.73163</v>
      </c>
      <c r="I75">
        <v>3.38076</v>
      </c>
      <c r="J75">
        <v>0.98272000000000004</v>
      </c>
      <c r="K75">
        <v>1.1708099999999999</v>
      </c>
      <c r="L75">
        <v>5.8125299999999998</v>
      </c>
      <c r="M75">
        <v>7.3433200000000003</v>
      </c>
      <c r="N75">
        <v>1.5332699999999999</v>
      </c>
      <c r="O75">
        <v>4.2872500000000002</v>
      </c>
      <c r="P75">
        <v>3.24648</v>
      </c>
      <c r="Q75">
        <v>3.6751</v>
      </c>
      <c r="R75">
        <v>0.71023000000000003</v>
      </c>
      <c r="S75">
        <v>3.8904100000000001</v>
      </c>
      <c r="T75">
        <v>2.6790500000000002</v>
      </c>
    </row>
    <row r="76" spans="1:20" x14ac:dyDescent="0.3">
      <c r="A76" t="s">
        <v>11</v>
      </c>
      <c r="B76" t="str">
        <f t="shared" si="3"/>
        <v>Ouvriers qualifiés de l'électricité et de l'électronique</v>
      </c>
      <c r="C76">
        <v>4.4912299999999998</v>
      </c>
      <c r="D76">
        <v>1.0321899999999999</v>
      </c>
      <c r="E76">
        <v>6.8188800000000001</v>
      </c>
      <c r="F76">
        <v>4.5821800000000001</v>
      </c>
      <c r="G76">
        <v>5.8057299999999996</v>
      </c>
      <c r="H76">
        <v>5.3840000000000003</v>
      </c>
      <c r="I76">
        <v>2.08623</v>
      </c>
      <c r="J76">
        <v>1.9261600000000001</v>
      </c>
      <c r="K76">
        <v>1.93553</v>
      </c>
      <c r="L76">
        <v>4.8003999999999998</v>
      </c>
      <c r="M76">
        <v>7.6644500000000004</v>
      </c>
      <c r="N76">
        <v>1.2619899999999999</v>
      </c>
      <c r="O76">
        <v>3.1240000000000001</v>
      </c>
      <c r="P76">
        <v>4.4912299999999998</v>
      </c>
      <c r="Q76">
        <v>4.2602500000000001</v>
      </c>
      <c r="R76">
        <v>-0.15701000000000001</v>
      </c>
      <c r="S76">
        <v>3.3571399999999998</v>
      </c>
      <c r="T76">
        <v>2.9166699999999999</v>
      </c>
    </row>
    <row r="77" spans="1:20" x14ac:dyDescent="0.3">
      <c r="A77" t="s">
        <v>68</v>
      </c>
      <c r="B77" t="str">
        <f t="shared" si="3"/>
        <v>Infirmiers, sages-femmes</v>
      </c>
      <c r="C77">
        <v>5.8686400000000001</v>
      </c>
      <c r="D77">
        <v>2.6306799999999999</v>
      </c>
      <c r="E77">
        <v>6.2804900000000004</v>
      </c>
      <c r="F77">
        <v>4.0869400000000002</v>
      </c>
      <c r="G77">
        <v>5.0461299999999998</v>
      </c>
      <c r="H77">
        <v>2.7113200000000002</v>
      </c>
      <c r="I77">
        <v>2.2355</v>
      </c>
      <c r="J77">
        <v>3.7586200000000001</v>
      </c>
      <c r="K77">
        <v>9.5631900000000005</v>
      </c>
      <c r="L77">
        <v>6.79901</v>
      </c>
      <c r="M77">
        <v>7.6877800000000001</v>
      </c>
      <c r="N77">
        <v>2.1536</v>
      </c>
      <c r="O77">
        <v>6.8960800000000004</v>
      </c>
      <c r="P77">
        <v>5.8686400000000001</v>
      </c>
      <c r="Q77">
        <v>0.24221000000000001</v>
      </c>
      <c r="R77">
        <v>-0.61124000000000001</v>
      </c>
      <c r="S77">
        <v>5.8343800000000003</v>
      </c>
      <c r="T77">
        <v>6.9234099999999996</v>
      </c>
    </row>
    <row r="78" spans="1:20" x14ac:dyDescent="0.3">
      <c r="A78" t="s">
        <v>16</v>
      </c>
      <c r="B78" t="str">
        <f t="shared" si="3"/>
        <v>Ouvriers qualifiés de la mécanique</v>
      </c>
      <c r="C78">
        <v>4.0739400000000003</v>
      </c>
      <c r="D78">
        <v>1.2258800000000001</v>
      </c>
      <c r="E78">
        <v>6.2629099999999998</v>
      </c>
      <c r="F78">
        <v>5.2159500000000003</v>
      </c>
      <c r="G78">
        <v>5.1296600000000003</v>
      </c>
      <c r="H78">
        <v>4.4413600000000004</v>
      </c>
      <c r="I78">
        <v>1.3215600000000001</v>
      </c>
      <c r="J78">
        <v>2.7157499999999999</v>
      </c>
      <c r="K78">
        <v>0.60731000000000002</v>
      </c>
      <c r="L78">
        <v>5.0935499999999996</v>
      </c>
      <c r="M78">
        <v>7.8841599999999996</v>
      </c>
      <c r="N78">
        <v>2.4628899999999998</v>
      </c>
      <c r="O78">
        <v>3.8552499999999998</v>
      </c>
      <c r="P78">
        <v>4.0739400000000003</v>
      </c>
      <c r="Q78">
        <v>5.3627000000000002</v>
      </c>
      <c r="R78">
        <v>0.94884000000000002</v>
      </c>
      <c r="S78">
        <v>3.9777800000000001</v>
      </c>
      <c r="T78">
        <v>2.9037000000000002</v>
      </c>
    </row>
  </sheetData>
  <sortState ref="A3:T78">
    <sortCondition ref="M3:M78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S1" zoomScaleNormal="100" workbookViewId="0">
      <selection activeCell="X2" sqref="X2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49</v>
      </c>
      <c r="B3" t="str">
        <f t="shared" ref="B3:B34" si="0">MID(A3,7,90)</f>
        <v>Cadres de la banque et des assurances</v>
      </c>
      <c r="C3">
        <v>6.8717100000000002</v>
      </c>
      <c r="D3">
        <v>7.5138199999999999</v>
      </c>
      <c r="E3">
        <v>0.33996999999999999</v>
      </c>
      <c r="F3">
        <v>0.39301000000000003</v>
      </c>
      <c r="G3">
        <v>1.5964100000000001</v>
      </c>
      <c r="H3">
        <v>0.91973000000000005</v>
      </c>
      <c r="I3">
        <v>3.0585499999999999</v>
      </c>
      <c r="J3">
        <v>5.1122899999999998</v>
      </c>
      <c r="K3">
        <v>4.0805300000000004</v>
      </c>
      <c r="L3">
        <v>5.7058499999999999</v>
      </c>
      <c r="M3">
        <v>4.1676500000000001</v>
      </c>
      <c r="N3">
        <v>2.0074200000000002</v>
      </c>
      <c r="O3">
        <v>6.0869299999999997</v>
      </c>
      <c r="P3">
        <v>6.8717100000000002</v>
      </c>
      <c r="Q3">
        <v>-0.89712999999999998</v>
      </c>
      <c r="R3">
        <v>-3.6314299999999999</v>
      </c>
      <c r="S3">
        <v>4.1079499999999998</v>
      </c>
      <c r="T3">
        <v>4.1142899999999996</v>
      </c>
      <c r="V3">
        <f>1</f>
        <v>1</v>
      </c>
    </row>
    <row r="4" spans="1:22" x14ac:dyDescent="0.3">
      <c r="A4" t="s">
        <v>41</v>
      </c>
      <c r="B4" t="str">
        <f t="shared" si="0"/>
        <v>Ingénieurs de l'informatique</v>
      </c>
      <c r="C4">
        <v>6.1144299999999996</v>
      </c>
      <c r="D4">
        <v>8.6531900000000004</v>
      </c>
      <c r="E4">
        <v>0.48680000000000001</v>
      </c>
      <c r="F4">
        <v>1.39757</v>
      </c>
      <c r="G4">
        <v>1.2239</v>
      </c>
      <c r="H4">
        <v>0.86</v>
      </c>
      <c r="I4">
        <v>2.4280599999999999</v>
      </c>
      <c r="J4">
        <v>3.8568199999999999</v>
      </c>
      <c r="K4">
        <v>3.5338599999999998</v>
      </c>
      <c r="L4">
        <v>5.4671599999999998</v>
      </c>
      <c r="M4">
        <v>4.9372299999999996</v>
      </c>
      <c r="N4">
        <v>2.1032700000000002</v>
      </c>
      <c r="O4">
        <v>6.83209</v>
      </c>
      <c r="P4">
        <v>6.1144299999999996</v>
      </c>
      <c r="Q4">
        <v>-1.9466399999999999</v>
      </c>
      <c r="R4">
        <v>-3.5848399999999998</v>
      </c>
      <c r="S4">
        <v>3.8940700000000001</v>
      </c>
      <c r="T4">
        <v>3.0042200000000001</v>
      </c>
      <c r="V4">
        <f>V3+1</f>
        <v>2</v>
      </c>
    </row>
    <row r="5" spans="1:22" x14ac:dyDescent="0.3">
      <c r="A5" t="s">
        <v>38</v>
      </c>
      <c r="B5" t="str">
        <f t="shared" si="0"/>
        <v>Cadres des services administratifs, comptables et financiers</v>
      </c>
      <c r="C5">
        <v>6.3220900000000002</v>
      </c>
      <c r="D5">
        <v>7.4214200000000003</v>
      </c>
      <c r="E5">
        <v>0.54376000000000002</v>
      </c>
      <c r="F5">
        <v>0.76559999999999995</v>
      </c>
      <c r="G5">
        <v>1.29142</v>
      </c>
      <c r="H5">
        <v>1.23515</v>
      </c>
      <c r="I5">
        <v>3.3701500000000002</v>
      </c>
      <c r="J5">
        <v>5.0098099999999999</v>
      </c>
      <c r="K5">
        <v>4.1467099999999997</v>
      </c>
      <c r="L5">
        <v>4.9566100000000004</v>
      </c>
      <c r="M5">
        <v>4.3210499999999996</v>
      </c>
      <c r="N5">
        <v>2.1592500000000001</v>
      </c>
      <c r="O5">
        <v>6.2195999999999998</v>
      </c>
      <c r="P5">
        <v>6.3220900000000002</v>
      </c>
      <c r="Q5">
        <v>-1.8813800000000001</v>
      </c>
      <c r="R5">
        <v>-2.7658200000000002</v>
      </c>
      <c r="S5">
        <v>4.0885699999999998</v>
      </c>
      <c r="T5">
        <v>4.2982300000000002</v>
      </c>
      <c r="V5">
        <f t="shared" ref="V5:V23" si="1">V4+1</f>
        <v>3</v>
      </c>
    </row>
    <row r="6" spans="1:22" x14ac:dyDescent="0.3">
      <c r="A6" t="s">
        <v>34</v>
      </c>
      <c r="B6" t="str">
        <f t="shared" si="0"/>
        <v>Employés de la comptabilité</v>
      </c>
      <c r="C6">
        <v>6.1226700000000003</v>
      </c>
      <c r="D6">
        <v>7.1306399999999996</v>
      </c>
      <c r="E6">
        <v>0.69086999999999998</v>
      </c>
      <c r="F6">
        <v>0.80427999999999999</v>
      </c>
      <c r="G6">
        <v>1.8613299999999999</v>
      </c>
      <c r="H6">
        <v>1.6209</v>
      </c>
      <c r="I6">
        <v>1.54738</v>
      </c>
      <c r="J6">
        <v>1.6031500000000001</v>
      </c>
      <c r="K6">
        <v>4.6414499999999999</v>
      </c>
      <c r="L6">
        <v>3.7990400000000002</v>
      </c>
      <c r="M6">
        <v>3.3442599999999998</v>
      </c>
      <c r="N6">
        <v>1.73654</v>
      </c>
      <c r="O6">
        <v>7.3667600000000002</v>
      </c>
      <c r="P6">
        <v>6.1226700000000003</v>
      </c>
      <c r="Q6">
        <v>-0.70821999999999996</v>
      </c>
      <c r="R6">
        <v>-0.42446</v>
      </c>
      <c r="S6">
        <v>3.73034</v>
      </c>
      <c r="T6">
        <v>3.1320199999999998</v>
      </c>
      <c r="V6">
        <f t="shared" si="1"/>
        <v>4</v>
      </c>
    </row>
    <row r="7" spans="1:22" x14ac:dyDescent="0.3">
      <c r="A7" t="s">
        <v>48</v>
      </c>
      <c r="B7" t="str">
        <f t="shared" si="0"/>
        <v>Techniciens de la banque et des assurances</v>
      </c>
      <c r="C7">
        <v>6.3757400000000004</v>
      </c>
      <c r="D7">
        <v>7.2303199999999999</v>
      </c>
      <c r="E7">
        <v>0.72560000000000002</v>
      </c>
      <c r="F7">
        <v>0.30052000000000001</v>
      </c>
      <c r="G7">
        <v>1.6242799999999999</v>
      </c>
      <c r="H7">
        <v>1.3409599999999999</v>
      </c>
      <c r="I7">
        <v>1.46967</v>
      </c>
      <c r="J7">
        <v>2.57145</v>
      </c>
      <c r="K7">
        <v>6.5813199999999998</v>
      </c>
      <c r="L7">
        <v>4.7070299999999996</v>
      </c>
      <c r="M7">
        <v>5.3879599999999996</v>
      </c>
      <c r="N7">
        <v>2.6850900000000002</v>
      </c>
      <c r="O7">
        <v>8.8169500000000003</v>
      </c>
      <c r="P7">
        <v>6.3757400000000004</v>
      </c>
      <c r="Q7">
        <v>0.42652000000000001</v>
      </c>
      <c r="R7">
        <v>-2.3448799999999999</v>
      </c>
      <c r="S7">
        <v>4.2484799999999998</v>
      </c>
      <c r="T7">
        <v>5.2545500000000001</v>
      </c>
      <c r="V7">
        <f t="shared" si="1"/>
        <v>5</v>
      </c>
    </row>
    <row r="8" spans="1:22" x14ac:dyDescent="0.3">
      <c r="A8" t="s">
        <v>36</v>
      </c>
      <c r="B8" t="str">
        <f t="shared" si="0"/>
        <v>Secrétaires de direction</v>
      </c>
      <c r="C8">
        <v>6.2134099999999997</v>
      </c>
      <c r="D8">
        <v>7.0799099999999999</v>
      </c>
      <c r="E8">
        <v>0.76404000000000005</v>
      </c>
      <c r="F8">
        <v>0.48975999999999997</v>
      </c>
      <c r="G8">
        <v>1.7204699999999999</v>
      </c>
      <c r="H8">
        <v>1.59552</v>
      </c>
      <c r="I8">
        <v>1.31046</v>
      </c>
      <c r="J8">
        <v>2.3827799999999999</v>
      </c>
      <c r="K8">
        <v>4.6638299999999999</v>
      </c>
      <c r="L8">
        <v>4.4505699999999999</v>
      </c>
      <c r="M8">
        <v>3.34341</v>
      </c>
      <c r="N8">
        <v>2.2395700000000001</v>
      </c>
      <c r="O8">
        <v>6.1390599999999997</v>
      </c>
      <c r="P8">
        <v>6.2134099999999997</v>
      </c>
      <c r="Q8">
        <v>-1.2280500000000001</v>
      </c>
      <c r="R8">
        <v>-0.82352999999999998</v>
      </c>
      <c r="S8">
        <v>4.1383000000000001</v>
      </c>
      <c r="T8">
        <v>4.0080200000000001</v>
      </c>
      <c r="V8">
        <f t="shared" si="1"/>
        <v>6</v>
      </c>
    </row>
    <row r="9" spans="1:22" x14ac:dyDescent="0.3">
      <c r="A9" t="s">
        <v>47</v>
      </c>
      <c r="B9" t="str">
        <f t="shared" si="0"/>
        <v>Employés de la banque et des assurances</v>
      </c>
      <c r="C9">
        <v>6.5</v>
      </c>
      <c r="D9">
        <v>7.8288799999999998</v>
      </c>
      <c r="E9">
        <v>0.83077999999999996</v>
      </c>
      <c r="F9">
        <v>0.31385999999999997</v>
      </c>
      <c r="G9">
        <v>2.2505999999999999</v>
      </c>
      <c r="H9">
        <v>1.71234</v>
      </c>
      <c r="I9">
        <v>1.8067899999999999</v>
      </c>
      <c r="J9">
        <v>1.45655</v>
      </c>
      <c r="K9">
        <v>7.1755199999999997</v>
      </c>
      <c r="L9">
        <v>5.5520199999999997</v>
      </c>
      <c r="M9">
        <v>6.3168300000000004</v>
      </c>
      <c r="N9">
        <v>2.6338400000000002</v>
      </c>
      <c r="O9">
        <v>8.1902500000000007</v>
      </c>
      <c r="P9">
        <v>6.5</v>
      </c>
      <c r="Q9">
        <v>1.7037199999999999</v>
      </c>
      <c r="R9">
        <v>-2.74891</v>
      </c>
      <c r="S9">
        <v>4.4294099999999998</v>
      </c>
      <c r="T9">
        <v>5.1235299999999997</v>
      </c>
      <c r="V9">
        <f t="shared" si="1"/>
        <v>7</v>
      </c>
    </row>
    <row r="10" spans="1:22" x14ac:dyDescent="0.3">
      <c r="A10" t="s">
        <v>39</v>
      </c>
      <c r="B10" t="str">
        <f t="shared" si="0"/>
        <v>Dirigeants d'entreprises</v>
      </c>
      <c r="C10">
        <v>6.1136400000000002</v>
      </c>
      <c r="D10">
        <v>6.1042399999999999</v>
      </c>
      <c r="E10">
        <v>0.93496999999999997</v>
      </c>
      <c r="F10">
        <v>2.1093199999999999</v>
      </c>
      <c r="G10">
        <v>1.70675</v>
      </c>
      <c r="H10">
        <v>1.3453200000000001</v>
      </c>
      <c r="I10">
        <v>6.20099</v>
      </c>
      <c r="J10">
        <v>7.7668999999999997</v>
      </c>
      <c r="K10">
        <v>5.6443399999999997</v>
      </c>
      <c r="L10">
        <v>7.0229699999999999</v>
      </c>
      <c r="M10">
        <v>5.9541000000000004</v>
      </c>
      <c r="N10">
        <v>1.4364600000000001</v>
      </c>
      <c r="O10">
        <v>8.3707700000000003</v>
      </c>
      <c r="P10">
        <v>6.1136400000000002</v>
      </c>
      <c r="Q10">
        <v>-1.93906</v>
      </c>
      <c r="R10">
        <v>-3.7559800000000001</v>
      </c>
      <c r="S10">
        <v>4.5599999999999996</v>
      </c>
      <c r="T10">
        <v>5.33</v>
      </c>
      <c r="V10">
        <f t="shared" si="1"/>
        <v>8</v>
      </c>
    </row>
    <row r="11" spans="1:22" x14ac:dyDescent="0.3">
      <c r="A11" t="s">
        <v>37</v>
      </c>
      <c r="B11" t="str">
        <f t="shared" si="0"/>
        <v>Techniciens des services administratifs, comptables et financiers</v>
      </c>
      <c r="C11">
        <v>6.1867299999999998</v>
      </c>
      <c r="D11">
        <v>7.2373900000000004</v>
      </c>
      <c r="E11">
        <v>0.98665000000000003</v>
      </c>
      <c r="F11">
        <v>0.66683999999999999</v>
      </c>
      <c r="G11">
        <v>1.9085300000000001</v>
      </c>
      <c r="H11">
        <v>1.31545</v>
      </c>
      <c r="I11">
        <v>2.9381200000000001</v>
      </c>
      <c r="J11">
        <v>2.3093900000000001</v>
      </c>
      <c r="K11">
        <v>5.2286000000000001</v>
      </c>
      <c r="L11">
        <v>4.1378599999999999</v>
      </c>
      <c r="M11">
        <v>4.2512299999999996</v>
      </c>
      <c r="N11">
        <v>1.71685</v>
      </c>
      <c r="O11">
        <v>7.4531000000000001</v>
      </c>
      <c r="P11">
        <v>6.1867299999999998</v>
      </c>
      <c r="Q11">
        <v>-0.42576999999999998</v>
      </c>
      <c r="R11">
        <v>-0.92679999999999996</v>
      </c>
      <c r="S11">
        <v>3.9027799999999999</v>
      </c>
      <c r="T11">
        <v>4.2128699999999997</v>
      </c>
      <c r="V11">
        <f t="shared" si="1"/>
        <v>9</v>
      </c>
    </row>
    <row r="12" spans="1:22" x14ac:dyDescent="0.3">
      <c r="A12" t="s">
        <v>25</v>
      </c>
      <c r="B12" t="str">
        <f t="shared" si="0"/>
        <v>Ingénieurs et cadres techniques de l'industrie</v>
      </c>
      <c r="C12">
        <v>6.3454499999999996</v>
      </c>
      <c r="D12">
        <v>7.1665099999999997</v>
      </c>
      <c r="E12">
        <v>1.0510900000000001</v>
      </c>
      <c r="F12">
        <v>1.8629100000000001</v>
      </c>
      <c r="G12">
        <v>1.6740200000000001</v>
      </c>
      <c r="H12">
        <v>1.54671</v>
      </c>
      <c r="I12">
        <v>4.6371200000000004</v>
      </c>
      <c r="J12">
        <v>5.9445199999999998</v>
      </c>
      <c r="K12">
        <v>3.9052500000000001</v>
      </c>
      <c r="L12">
        <v>5.6767799999999999</v>
      </c>
      <c r="M12">
        <v>6.5022399999999996</v>
      </c>
      <c r="N12">
        <v>1.8924799999999999</v>
      </c>
      <c r="O12">
        <v>6.1375599999999997</v>
      </c>
      <c r="P12">
        <v>6.3454499999999996</v>
      </c>
      <c r="Q12">
        <v>-2.0073099999999999</v>
      </c>
      <c r="R12">
        <v>-3.4820000000000002</v>
      </c>
      <c r="S12">
        <v>4.1910400000000001</v>
      </c>
      <c r="T12">
        <v>4.2455100000000003</v>
      </c>
      <c r="V12">
        <f t="shared" si="1"/>
        <v>10</v>
      </c>
    </row>
    <row r="13" spans="1:22" x14ac:dyDescent="0.3">
      <c r="A13" t="s">
        <v>33</v>
      </c>
      <c r="B13" t="str">
        <f t="shared" si="0"/>
        <v>Secrétaires</v>
      </c>
      <c r="C13">
        <v>6.2095200000000004</v>
      </c>
      <c r="D13">
        <v>5.7930000000000001</v>
      </c>
      <c r="E13">
        <v>1.16849</v>
      </c>
      <c r="F13">
        <v>0.83126</v>
      </c>
      <c r="G13">
        <v>1.67767</v>
      </c>
      <c r="H13">
        <v>1.2451300000000001</v>
      </c>
      <c r="I13">
        <v>1.63314</v>
      </c>
      <c r="J13">
        <v>0.88926000000000005</v>
      </c>
      <c r="K13">
        <v>6.8065600000000002</v>
      </c>
      <c r="L13">
        <v>4.44109</v>
      </c>
      <c r="M13">
        <v>3.4297399999999998</v>
      </c>
      <c r="N13">
        <v>1.55111</v>
      </c>
      <c r="O13">
        <v>7.0316299999999998</v>
      </c>
      <c r="P13">
        <v>6.2095200000000004</v>
      </c>
      <c r="Q13">
        <v>-1.1390100000000001</v>
      </c>
      <c r="R13">
        <v>9.3630000000000005E-2</v>
      </c>
      <c r="S13">
        <v>3.7279200000000001</v>
      </c>
      <c r="T13">
        <v>4.0671400000000002</v>
      </c>
      <c r="V13">
        <f t="shared" si="1"/>
        <v>11</v>
      </c>
    </row>
    <row r="14" spans="1:22" x14ac:dyDescent="0.3">
      <c r="A14" t="s">
        <v>45</v>
      </c>
      <c r="B14" t="str">
        <f t="shared" si="0"/>
        <v>Cadres de la fonction publique (catégorie A et assimilés)</v>
      </c>
      <c r="C14">
        <v>6.9605699999999997</v>
      </c>
      <c r="D14">
        <v>5.7562100000000003</v>
      </c>
      <c r="E14">
        <v>1.1734599999999999</v>
      </c>
      <c r="F14">
        <v>1.06762</v>
      </c>
      <c r="G14">
        <v>1.5591200000000001</v>
      </c>
      <c r="H14">
        <v>1.4291499999999999</v>
      </c>
      <c r="I14">
        <v>5.6845499999999998</v>
      </c>
      <c r="J14">
        <v>5.9325000000000001</v>
      </c>
      <c r="K14">
        <v>4.6569900000000004</v>
      </c>
      <c r="L14">
        <v>5.2190099999999999</v>
      </c>
      <c r="M14">
        <v>3.94529</v>
      </c>
      <c r="N14">
        <v>1.8333200000000001</v>
      </c>
      <c r="O14">
        <v>6.2409499999999998</v>
      </c>
      <c r="P14">
        <v>6.9605699999999997</v>
      </c>
      <c r="Q14">
        <v>-2.22309</v>
      </c>
      <c r="R14">
        <v>-2.6484399999999999</v>
      </c>
      <c r="S14">
        <v>4.3119800000000001</v>
      </c>
      <c r="T14">
        <v>4.82822</v>
      </c>
      <c r="V14">
        <f t="shared" si="1"/>
        <v>12</v>
      </c>
    </row>
    <row r="15" spans="1:22" x14ac:dyDescent="0.3">
      <c r="A15" t="s">
        <v>42</v>
      </c>
      <c r="B15" t="str">
        <f t="shared" si="0"/>
        <v>Personnels d'études et de recherche</v>
      </c>
      <c r="C15">
        <v>6.9790599999999996</v>
      </c>
      <c r="D15">
        <v>7.0941299999999998</v>
      </c>
      <c r="E15">
        <v>1.23254</v>
      </c>
      <c r="F15">
        <v>3.0219100000000001</v>
      </c>
      <c r="G15">
        <v>1.59826</v>
      </c>
      <c r="H15">
        <v>1.70366</v>
      </c>
      <c r="I15">
        <v>4.0190799999999998</v>
      </c>
      <c r="J15">
        <v>4.8689600000000004</v>
      </c>
      <c r="K15">
        <v>3.0973799999999998</v>
      </c>
      <c r="L15">
        <v>5.5748800000000003</v>
      </c>
      <c r="M15">
        <v>5.3209900000000001</v>
      </c>
      <c r="N15">
        <v>1.5213000000000001</v>
      </c>
      <c r="O15">
        <v>5.1213800000000003</v>
      </c>
      <c r="P15">
        <v>6.9790599999999996</v>
      </c>
      <c r="Q15">
        <v>-2.4889899999999998</v>
      </c>
      <c r="R15">
        <v>-2.8710300000000002</v>
      </c>
      <c r="S15">
        <v>3.9771899999999998</v>
      </c>
      <c r="T15">
        <v>3.6818200000000001</v>
      </c>
      <c r="V15">
        <f t="shared" si="1"/>
        <v>13</v>
      </c>
    </row>
    <row r="16" spans="1:22" x14ac:dyDescent="0.3">
      <c r="A16" t="s">
        <v>31</v>
      </c>
      <c r="B16" t="str">
        <f t="shared" si="0"/>
        <v>Cadres des transports, de la logistique et navigants de l'aviation</v>
      </c>
      <c r="C16">
        <v>6.5</v>
      </c>
      <c r="D16">
        <v>6.2487399999999997</v>
      </c>
      <c r="E16">
        <v>1.4930600000000001</v>
      </c>
      <c r="F16">
        <v>1.0510299999999999</v>
      </c>
      <c r="G16">
        <v>3.3029000000000002</v>
      </c>
      <c r="H16">
        <v>2.62107</v>
      </c>
      <c r="I16">
        <v>5.00617</v>
      </c>
      <c r="J16">
        <v>6.4025600000000003</v>
      </c>
      <c r="K16">
        <v>4.5390100000000002</v>
      </c>
      <c r="L16">
        <v>6.1224100000000004</v>
      </c>
      <c r="M16">
        <v>6.3194100000000004</v>
      </c>
      <c r="N16">
        <v>2.3307699999999998</v>
      </c>
      <c r="O16">
        <v>6.9149700000000003</v>
      </c>
      <c r="P16">
        <v>6.5</v>
      </c>
      <c r="Q16">
        <v>-0.57782999999999995</v>
      </c>
      <c r="R16">
        <v>-3.3623699999999999</v>
      </c>
      <c r="S16">
        <v>4.5374999999999996</v>
      </c>
      <c r="T16">
        <v>5.3271600000000001</v>
      </c>
      <c r="V16">
        <f t="shared" si="1"/>
        <v>14</v>
      </c>
    </row>
    <row r="17" spans="1:23" x14ac:dyDescent="0.3">
      <c r="A17" t="s">
        <v>54</v>
      </c>
      <c r="B17" t="str">
        <f t="shared" si="0"/>
        <v>Cadres commerciaux et technico-commerciaux</v>
      </c>
      <c r="C17">
        <v>5.9206599999999998</v>
      </c>
      <c r="D17">
        <v>6.3328600000000002</v>
      </c>
      <c r="E17">
        <v>1.5698399999999999</v>
      </c>
      <c r="F17">
        <v>0.98758999999999997</v>
      </c>
      <c r="G17">
        <v>1.3602399999999999</v>
      </c>
      <c r="H17">
        <v>1.05152</v>
      </c>
      <c r="I17">
        <v>6.4605800000000002</v>
      </c>
      <c r="J17">
        <v>6.1194899999999999</v>
      </c>
      <c r="K17">
        <v>6.5260499999999997</v>
      </c>
      <c r="L17">
        <v>5.0105700000000004</v>
      </c>
      <c r="M17">
        <v>4.6005099999999999</v>
      </c>
      <c r="N17">
        <v>2.0598200000000002</v>
      </c>
      <c r="O17">
        <v>7.5547800000000001</v>
      </c>
      <c r="P17">
        <v>5.9206599999999998</v>
      </c>
      <c r="Q17">
        <v>-1.627</v>
      </c>
      <c r="R17">
        <v>-3.6547200000000002</v>
      </c>
      <c r="S17">
        <v>4.1314599999999997</v>
      </c>
      <c r="T17">
        <v>4.6522199999999998</v>
      </c>
      <c r="V17">
        <f t="shared" si="1"/>
        <v>15</v>
      </c>
    </row>
    <row r="18" spans="1:23" x14ac:dyDescent="0.3">
      <c r="A18" t="s">
        <v>44</v>
      </c>
      <c r="B18" t="str">
        <f t="shared" si="0"/>
        <v>Professions intermédiaires administratives de la fonction publique (catégorie B et assimil</v>
      </c>
      <c r="C18">
        <v>6.4340799999999998</v>
      </c>
      <c r="D18">
        <v>6.2392200000000004</v>
      </c>
      <c r="E18">
        <v>1.5892200000000001</v>
      </c>
      <c r="F18">
        <v>1.3581700000000001</v>
      </c>
      <c r="G18">
        <v>2.0004200000000001</v>
      </c>
      <c r="H18">
        <v>1.8099400000000001</v>
      </c>
      <c r="I18">
        <v>3.7973300000000001</v>
      </c>
      <c r="J18">
        <v>3.4243800000000002</v>
      </c>
      <c r="K18">
        <v>5.7185800000000002</v>
      </c>
      <c r="L18">
        <v>4.8217600000000003</v>
      </c>
      <c r="M18">
        <v>3.78661</v>
      </c>
      <c r="N18">
        <v>2.2600500000000001</v>
      </c>
      <c r="O18">
        <v>6.9882999999999997</v>
      </c>
      <c r="P18">
        <v>6.4340799999999998</v>
      </c>
      <c r="Q18">
        <v>-0.78883000000000003</v>
      </c>
      <c r="R18">
        <v>-1.5972500000000001</v>
      </c>
      <c r="S18">
        <v>4.1356299999999999</v>
      </c>
      <c r="T18">
        <v>4.7098399999999998</v>
      </c>
      <c r="V18">
        <f t="shared" si="1"/>
        <v>16</v>
      </c>
    </row>
    <row r="19" spans="1:23" x14ac:dyDescent="0.3">
      <c r="A19" t="s">
        <v>65</v>
      </c>
      <c r="B19" t="str">
        <f t="shared" si="0"/>
        <v>Professionnels de la communication et de l'information</v>
      </c>
      <c r="C19">
        <v>6.7745100000000003</v>
      </c>
      <c r="D19">
        <v>7.2812599999999996</v>
      </c>
      <c r="E19">
        <v>1.7513799999999999</v>
      </c>
      <c r="F19">
        <v>1.0003</v>
      </c>
      <c r="G19">
        <v>1.9204300000000001</v>
      </c>
      <c r="H19">
        <v>1.37948</v>
      </c>
      <c r="I19">
        <v>4.7897999999999996</v>
      </c>
      <c r="J19">
        <v>4.0891500000000001</v>
      </c>
      <c r="K19">
        <v>4.8981000000000003</v>
      </c>
      <c r="L19">
        <v>5.3476100000000004</v>
      </c>
      <c r="M19">
        <v>2.7176900000000002</v>
      </c>
      <c r="N19">
        <v>3.0221399999999998</v>
      </c>
      <c r="O19">
        <v>6.0005899999999999</v>
      </c>
      <c r="P19">
        <v>6.7745100000000003</v>
      </c>
      <c r="Q19">
        <v>-1.2182900000000001</v>
      </c>
      <c r="R19">
        <v>-2.6568399999999999</v>
      </c>
      <c r="S19">
        <v>4.3223099999999999</v>
      </c>
      <c r="T19">
        <v>4.0666700000000002</v>
      </c>
      <c r="V19">
        <f t="shared" si="1"/>
        <v>17</v>
      </c>
    </row>
    <row r="20" spans="1:23" x14ac:dyDescent="0.3">
      <c r="A20" t="s">
        <v>40</v>
      </c>
      <c r="B20" t="str">
        <f t="shared" si="0"/>
        <v>Techniciens de l'informatique</v>
      </c>
      <c r="C20">
        <v>5.86029</v>
      </c>
      <c r="D20">
        <v>7.7835400000000003</v>
      </c>
      <c r="E20">
        <v>1.7648900000000001</v>
      </c>
      <c r="F20">
        <v>2.6611099999999999</v>
      </c>
      <c r="G20">
        <v>2.9658799999999998</v>
      </c>
      <c r="H20">
        <v>2.14547</v>
      </c>
      <c r="I20">
        <v>3.5590199999999999</v>
      </c>
      <c r="J20">
        <v>2.3843399999999999</v>
      </c>
      <c r="K20">
        <v>3.7226499999999998</v>
      </c>
      <c r="L20">
        <v>4.6154299999999999</v>
      </c>
      <c r="M20">
        <v>4.3411099999999996</v>
      </c>
      <c r="N20">
        <v>1.67818</v>
      </c>
      <c r="O20">
        <v>6.1247400000000001</v>
      </c>
      <c r="P20">
        <v>5.86029</v>
      </c>
      <c r="Q20">
        <v>-0.52019000000000004</v>
      </c>
      <c r="R20">
        <v>-2.9457</v>
      </c>
      <c r="S20">
        <v>3.68831</v>
      </c>
      <c r="T20">
        <v>3.2287599999999999</v>
      </c>
      <c r="V20">
        <f t="shared" si="1"/>
        <v>18</v>
      </c>
    </row>
    <row r="21" spans="1:23" x14ac:dyDescent="0.3">
      <c r="A21" t="s">
        <v>10</v>
      </c>
      <c r="B21" t="str">
        <f t="shared" si="0"/>
        <v>Cadres du bâtiment et des travaux publics</v>
      </c>
      <c r="C21">
        <v>6.2788500000000003</v>
      </c>
      <c r="D21">
        <v>5.1147900000000002</v>
      </c>
      <c r="E21">
        <v>1.8513999999999999</v>
      </c>
      <c r="F21">
        <v>1.49823</v>
      </c>
      <c r="G21">
        <v>1.8381400000000001</v>
      </c>
      <c r="H21">
        <v>3.1441300000000001</v>
      </c>
      <c r="I21">
        <v>6.7575200000000004</v>
      </c>
      <c r="J21">
        <v>6.7242199999999999</v>
      </c>
      <c r="K21">
        <v>4.9324000000000003</v>
      </c>
      <c r="L21">
        <v>5.73855</v>
      </c>
      <c r="M21">
        <v>5.6655899999999999</v>
      </c>
      <c r="N21">
        <v>1.30318</v>
      </c>
      <c r="O21">
        <v>7.2193100000000001</v>
      </c>
      <c r="P21">
        <v>6.2788500000000003</v>
      </c>
      <c r="Q21">
        <v>-1.4107499999999999</v>
      </c>
      <c r="R21">
        <v>-3.5306999999999999</v>
      </c>
      <c r="S21">
        <v>4.8817199999999996</v>
      </c>
      <c r="T21">
        <v>4.2580600000000004</v>
      </c>
      <c r="V21">
        <f t="shared" si="1"/>
        <v>19</v>
      </c>
    </row>
    <row r="22" spans="1:23" x14ac:dyDescent="0.3">
      <c r="A22" t="s">
        <v>35</v>
      </c>
      <c r="B22" t="str">
        <f t="shared" si="0"/>
        <v>Employés administratifs d'entreprise</v>
      </c>
      <c r="C22">
        <v>5.3958899999999996</v>
      </c>
      <c r="D22">
        <v>5.5805699999999998</v>
      </c>
      <c r="E22">
        <v>2.0198100000000001</v>
      </c>
      <c r="F22">
        <v>1.1508400000000001</v>
      </c>
      <c r="G22">
        <v>2.0519699999999998</v>
      </c>
      <c r="H22">
        <v>2.3002899999999999</v>
      </c>
      <c r="I22">
        <v>1.56742</v>
      </c>
      <c r="J22">
        <v>1.6141099999999999</v>
      </c>
      <c r="K22">
        <v>6.1076899999999998</v>
      </c>
      <c r="L22">
        <v>4.69116</v>
      </c>
      <c r="M22">
        <v>3.7607400000000002</v>
      </c>
      <c r="N22">
        <v>1.8707400000000001</v>
      </c>
      <c r="O22">
        <v>7.11829</v>
      </c>
      <c r="P22">
        <v>5.3958899999999996</v>
      </c>
      <c r="Q22">
        <v>-9.8949999999999996E-2</v>
      </c>
      <c r="R22">
        <v>-3.6670000000000001E-2</v>
      </c>
      <c r="S22">
        <v>3.7360199999999999</v>
      </c>
      <c r="T22">
        <v>4.3606699999999998</v>
      </c>
      <c r="V22">
        <f t="shared" si="1"/>
        <v>20</v>
      </c>
    </row>
    <row r="23" spans="1:23" x14ac:dyDescent="0.3">
      <c r="A23" t="s">
        <v>74</v>
      </c>
      <c r="B23" t="str">
        <f t="shared" si="0"/>
        <v>Formateurs</v>
      </c>
      <c r="C23">
        <v>6.4230799999999997</v>
      </c>
      <c r="D23">
        <v>2.7195900000000002</v>
      </c>
      <c r="E23">
        <v>2.1973199999999999</v>
      </c>
      <c r="F23">
        <v>1.2159800000000001</v>
      </c>
      <c r="G23">
        <v>3.4831599999999998</v>
      </c>
      <c r="H23">
        <v>2.1876099999999998</v>
      </c>
      <c r="I23">
        <v>5.2279799999999996</v>
      </c>
      <c r="J23">
        <v>1.92662</v>
      </c>
      <c r="K23">
        <v>9.16113</v>
      </c>
      <c r="L23">
        <v>3.7371400000000001</v>
      </c>
      <c r="M23">
        <v>3.93858</v>
      </c>
      <c r="N23">
        <v>1.3832800000000001</v>
      </c>
      <c r="O23">
        <v>5.5174399999999997</v>
      </c>
      <c r="P23">
        <v>6.4230799999999997</v>
      </c>
      <c r="Q23">
        <v>-2.0005700000000002</v>
      </c>
      <c r="R23">
        <v>-7.8810000000000005E-2</v>
      </c>
      <c r="S23">
        <v>3.6</v>
      </c>
      <c r="T23">
        <v>4.9285699999999997</v>
      </c>
      <c r="V23">
        <f t="shared" si="1"/>
        <v>21</v>
      </c>
    </row>
    <row r="24" spans="1:23" x14ac:dyDescent="0.3">
      <c r="A24" t="s">
        <v>52</v>
      </c>
      <c r="B24" t="str">
        <f t="shared" si="0"/>
        <v>Attachés commerciaux et représentants</v>
      </c>
      <c r="C24">
        <v>5.79678</v>
      </c>
      <c r="D24">
        <v>4.3946699999999996</v>
      </c>
      <c r="E24">
        <v>2.5276299999999998</v>
      </c>
      <c r="F24">
        <v>1.21163</v>
      </c>
      <c r="G24">
        <v>1.3855599999999999</v>
      </c>
      <c r="H24">
        <v>2.1600299999999999</v>
      </c>
      <c r="I24">
        <v>6.7219199999999999</v>
      </c>
      <c r="J24">
        <v>2.3918900000000001</v>
      </c>
      <c r="K24">
        <v>8.7372800000000002</v>
      </c>
      <c r="L24">
        <v>3.8018700000000001</v>
      </c>
      <c r="M24">
        <v>4.3612200000000003</v>
      </c>
      <c r="N24">
        <v>1.90662</v>
      </c>
      <c r="O24">
        <v>7.3348599999999999</v>
      </c>
      <c r="P24">
        <v>5.79678</v>
      </c>
      <c r="Q24">
        <v>-0.68652999999999997</v>
      </c>
      <c r="R24">
        <v>-2.18323</v>
      </c>
      <c r="S24">
        <v>3.68764</v>
      </c>
      <c r="T24">
        <v>4.1344900000000004</v>
      </c>
      <c r="V24">
        <v>22</v>
      </c>
      <c r="W24">
        <v>23</v>
      </c>
    </row>
    <row r="25" spans="1:23" x14ac:dyDescent="0.3">
      <c r="A25" t="s">
        <v>71</v>
      </c>
      <c r="B25" t="str">
        <f t="shared" si="0"/>
        <v>Professionnels de l'action sociale et de l'orientation</v>
      </c>
      <c r="C25">
        <v>5.5789499999999999</v>
      </c>
      <c r="D25">
        <v>2.9805700000000002</v>
      </c>
      <c r="E25">
        <v>2.59998</v>
      </c>
      <c r="F25">
        <v>0.34326000000000001</v>
      </c>
      <c r="G25">
        <v>2.2702300000000002</v>
      </c>
      <c r="H25">
        <v>1.8907700000000001</v>
      </c>
      <c r="I25">
        <v>7.0291499999999996</v>
      </c>
      <c r="J25">
        <v>3.0744500000000001</v>
      </c>
      <c r="K25">
        <v>9.2787000000000006</v>
      </c>
      <c r="L25">
        <v>6.1884499999999996</v>
      </c>
      <c r="M25">
        <v>4.6131099999999998</v>
      </c>
      <c r="N25">
        <v>2.2347000000000001</v>
      </c>
      <c r="O25">
        <v>7.0388900000000003</v>
      </c>
      <c r="P25">
        <v>5.5789499999999999</v>
      </c>
      <c r="Q25">
        <v>-1.71191</v>
      </c>
      <c r="R25">
        <v>-1.4569399999999999</v>
      </c>
      <c r="S25">
        <v>4.4898400000000001</v>
      </c>
      <c r="T25">
        <v>6.8070000000000004</v>
      </c>
      <c r="V25">
        <v>23</v>
      </c>
    </row>
    <row r="26" spans="1:23" x14ac:dyDescent="0.3">
      <c r="A26" t="s">
        <v>43</v>
      </c>
      <c r="B26" t="str">
        <f t="shared" si="0"/>
        <v>Employés administratifs de la fonction publique (catégorie C et assimilés)</v>
      </c>
      <c r="C26">
        <v>5.7170199999999998</v>
      </c>
      <c r="D26">
        <v>5.1246799999999997</v>
      </c>
      <c r="E26">
        <v>2.63293</v>
      </c>
      <c r="F26">
        <v>1.2742100000000001</v>
      </c>
      <c r="G26">
        <v>2.2683300000000002</v>
      </c>
      <c r="H26">
        <v>2.7625500000000001</v>
      </c>
      <c r="I26">
        <v>3.1096200000000001</v>
      </c>
      <c r="J26">
        <v>1.3589199999999999</v>
      </c>
      <c r="K26">
        <v>6.56846</v>
      </c>
      <c r="L26">
        <v>4.9022899999999998</v>
      </c>
      <c r="M26">
        <v>3.5394899999999998</v>
      </c>
      <c r="N26">
        <v>1.99285</v>
      </c>
      <c r="O26">
        <v>6.3793300000000004</v>
      </c>
      <c r="P26">
        <v>5.7170199999999998</v>
      </c>
      <c r="Q26">
        <v>8.8150000000000006E-2</v>
      </c>
      <c r="R26">
        <v>0.12388</v>
      </c>
      <c r="S26">
        <v>3.7067299999999999</v>
      </c>
      <c r="T26">
        <v>4.5517700000000003</v>
      </c>
      <c r="V26">
        <v>24</v>
      </c>
    </row>
    <row r="27" spans="1:23" x14ac:dyDescent="0.3">
      <c r="A27" t="s">
        <v>66</v>
      </c>
      <c r="B27" t="str">
        <f t="shared" si="0"/>
        <v>Professionnels des arts et des spectacles</v>
      </c>
      <c r="C27">
        <v>4.3544299999999998</v>
      </c>
      <c r="D27">
        <v>4.7386999999999997</v>
      </c>
      <c r="E27">
        <v>2.8261400000000001</v>
      </c>
      <c r="F27">
        <v>2.2991299999999999</v>
      </c>
      <c r="G27">
        <v>3.2680899999999999</v>
      </c>
      <c r="H27">
        <v>2.5386299999999999</v>
      </c>
      <c r="I27">
        <v>3.09572</v>
      </c>
      <c r="J27">
        <v>2.4876200000000002</v>
      </c>
      <c r="K27">
        <v>5.6649200000000004</v>
      </c>
      <c r="L27">
        <v>4.9262699999999997</v>
      </c>
      <c r="M27">
        <v>2.5821700000000001</v>
      </c>
      <c r="N27">
        <v>1.2575099999999999</v>
      </c>
      <c r="O27">
        <v>5.5682299999999998</v>
      </c>
      <c r="P27">
        <v>4.3544299999999998</v>
      </c>
      <c r="Q27">
        <v>-1.40896</v>
      </c>
      <c r="R27">
        <v>-0.92164999999999997</v>
      </c>
      <c r="S27">
        <v>3.59551</v>
      </c>
      <c r="T27">
        <v>3.4774400000000001</v>
      </c>
      <c r="V27">
        <v>25</v>
      </c>
    </row>
    <row r="28" spans="1:23" x14ac:dyDescent="0.3">
      <c r="A28" t="s">
        <v>17</v>
      </c>
      <c r="B28" t="str">
        <f t="shared" si="0"/>
        <v>Techniciens et agents de maîtrise des industries mécaniques</v>
      </c>
      <c r="C28">
        <v>5.7994500000000002</v>
      </c>
      <c r="D28">
        <v>4.49756</v>
      </c>
      <c r="E28">
        <v>2.9049700000000001</v>
      </c>
      <c r="F28">
        <v>4.7231800000000002</v>
      </c>
      <c r="G28">
        <v>2.7110500000000002</v>
      </c>
      <c r="H28">
        <v>3.54853</v>
      </c>
      <c r="I28">
        <v>4.5357500000000002</v>
      </c>
      <c r="J28">
        <v>5.3871599999999997</v>
      </c>
      <c r="K28">
        <v>3.43127</v>
      </c>
      <c r="L28">
        <v>5.3962199999999996</v>
      </c>
      <c r="M28">
        <v>7.0758299999999998</v>
      </c>
      <c r="N28">
        <v>1.99457</v>
      </c>
      <c r="O28">
        <v>5.8327600000000004</v>
      </c>
      <c r="P28">
        <v>5.7994500000000002</v>
      </c>
      <c r="Q28">
        <v>0.38119999999999998</v>
      </c>
      <c r="R28">
        <v>-3.09152</v>
      </c>
      <c r="S28">
        <v>3.6597900000000001</v>
      </c>
      <c r="T28">
        <v>4.0773200000000003</v>
      </c>
    </row>
    <row r="29" spans="1:23" x14ac:dyDescent="0.3">
      <c r="A29" t="s">
        <v>29</v>
      </c>
      <c r="B29" t="str">
        <f t="shared" si="0"/>
        <v>Agents d'exploitation des transports</v>
      </c>
      <c r="C29">
        <v>5.2784800000000001</v>
      </c>
      <c r="D29">
        <v>4.1706300000000001</v>
      </c>
      <c r="E29">
        <v>3.0871200000000001</v>
      </c>
      <c r="F29">
        <v>1.1682600000000001</v>
      </c>
      <c r="G29">
        <v>2.44095</v>
      </c>
      <c r="H29">
        <v>3.2823099999999998</v>
      </c>
      <c r="I29">
        <v>2.2118199999999999</v>
      </c>
      <c r="J29">
        <v>4.2126599999999996</v>
      </c>
      <c r="K29">
        <v>4.1540100000000004</v>
      </c>
      <c r="L29">
        <v>5.67279</v>
      </c>
      <c r="M29">
        <v>5.9921199999999999</v>
      </c>
      <c r="N29">
        <v>2.1250800000000001</v>
      </c>
      <c r="O29">
        <v>6.7096900000000002</v>
      </c>
      <c r="P29">
        <v>5.2784800000000001</v>
      </c>
      <c r="Q29">
        <v>0.95077999999999996</v>
      </c>
      <c r="R29">
        <v>-0.92864999999999998</v>
      </c>
      <c r="S29">
        <v>3.8818899999999998</v>
      </c>
      <c r="T29">
        <v>4.7322800000000003</v>
      </c>
    </row>
    <row r="30" spans="1:23" x14ac:dyDescent="0.3">
      <c r="A30" t="s">
        <v>30</v>
      </c>
      <c r="B30" t="str">
        <f t="shared" si="0"/>
        <v>Agents administratifs et commerciaux des transports et du tourisme</v>
      </c>
      <c r="C30">
        <v>5.9752099999999997</v>
      </c>
      <c r="D30">
        <v>5.7007700000000003</v>
      </c>
      <c r="E30">
        <v>3.0904799999999999</v>
      </c>
      <c r="F30">
        <v>0.57576000000000005</v>
      </c>
      <c r="G30">
        <v>3.0476200000000002</v>
      </c>
      <c r="H30">
        <v>3.3054000000000001</v>
      </c>
      <c r="I30">
        <v>1.85781</v>
      </c>
      <c r="J30">
        <v>2.25909</v>
      </c>
      <c r="K30">
        <v>7.3625400000000001</v>
      </c>
      <c r="L30">
        <v>6.0651200000000003</v>
      </c>
      <c r="M30">
        <v>5.0952700000000002</v>
      </c>
      <c r="N30">
        <v>2.2360000000000002</v>
      </c>
      <c r="O30">
        <v>7.8275899999999998</v>
      </c>
      <c r="P30">
        <v>5.9752099999999997</v>
      </c>
      <c r="Q30">
        <v>0.59175999999999995</v>
      </c>
      <c r="R30">
        <v>-0.41935</v>
      </c>
      <c r="S30">
        <v>4.36646</v>
      </c>
      <c r="T30">
        <v>4.5714300000000003</v>
      </c>
    </row>
    <row r="31" spans="1:23" x14ac:dyDescent="0.3">
      <c r="A31" t="s">
        <v>73</v>
      </c>
      <c r="B31" t="str">
        <f t="shared" si="0"/>
        <v>Enseignants</v>
      </c>
      <c r="C31">
        <v>6.7584099999999996</v>
      </c>
      <c r="D31">
        <v>3.40605</v>
      </c>
      <c r="E31">
        <v>3.4077600000000001</v>
      </c>
      <c r="F31">
        <v>1.8482499999999999</v>
      </c>
      <c r="G31">
        <v>3.6193399999999998</v>
      </c>
      <c r="H31">
        <v>2.04155</v>
      </c>
      <c r="I31">
        <v>1.8393299999999999</v>
      </c>
      <c r="J31">
        <v>1.3721399999999999</v>
      </c>
      <c r="K31">
        <v>9.5873000000000008</v>
      </c>
      <c r="L31">
        <v>3.6176699999999999</v>
      </c>
      <c r="M31">
        <v>2.2805</v>
      </c>
      <c r="N31">
        <v>1.3482099999999999</v>
      </c>
      <c r="O31">
        <v>4.3022099999999996</v>
      </c>
      <c r="P31">
        <v>6.7584099999999996</v>
      </c>
      <c r="Q31">
        <v>-2.2799499999999999</v>
      </c>
      <c r="R31">
        <v>0.15928999999999999</v>
      </c>
      <c r="S31">
        <v>4.91798</v>
      </c>
      <c r="T31">
        <v>5.9552300000000002</v>
      </c>
    </row>
    <row r="32" spans="1:23" x14ac:dyDescent="0.3">
      <c r="A32" t="s">
        <v>12</v>
      </c>
      <c r="B32" t="str">
        <f t="shared" si="0"/>
        <v>Techniciens et agents de maîtrise de l'électricité et de l'électronique</v>
      </c>
      <c r="C32">
        <v>5.92021</v>
      </c>
      <c r="D32">
        <v>3.7196899999999999</v>
      </c>
      <c r="E32">
        <v>3.47655</v>
      </c>
      <c r="F32">
        <v>4.4501200000000001</v>
      </c>
      <c r="G32">
        <v>3.8101400000000001</v>
      </c>
      <c r="H32">
        <v>3.3146100000000001</v>
      </c>
      <c r="I32">
        <v>4.3380000000000001</v>
      </c>
      <c r="J32">
        <v>3.5647600000000002</v>
      </c>
      <c r="K32">
        <v>3.58188</v>
      </c>
      <c r="L32">
        <v>5.9680400000000002</v>
      </c>
      <c r="M32">
        <v>7.1796300000000004</v>
      </c>
      <c r="N32">
        <v>1.42421</v>
      </c>
      <c r="O32">
        <v>5.9214000000000002</v>
      </c>
      <c r="P32">
        <v>5.92021</v>
      </c>
      <c r="Q32">
        <v>-0.38441999999999998</v>
      </c>
      <c r="R32">
        <v>-2.6141299999999998</v>
      </c>
      <c r="S32">
        <v>3.51064</v>
      </c>
      <c r="T32">
        <v>3.5496500000000002</v>
      </c>
    </row>
    <row r="33" spans="1:20" x14ac:dyDescent="0.3">
      <c r="A33" t="s">
        <v>28</v>
      </c>
      <c r="B33" t="str">
        <f t="shared" si="0"/>
        <v>Conducteurs de véhicules</v>
      </c>
      <c r="C33">
        <v>3.90421</v>
      </c>
      <c r="D33">
        <v>0.67576999999999998</v>
      </c>
      <c r="E33">
        <v>3.5262199999999999</v>
      </c>
      <c r="F33">
        <v>1.52172</v>
      </c>
      <c r="G33">
        <v>7.2751999999999999</v>
      </c>
      <c r="H33">
        <v>4.8711000000000002</v>
      </c>
      <c r="I33">
        <v>9.0265000000000004</v>
      </c>
      <c r="J33">
        <v>1.0121199999999999</v>
      </c>
      <c r="K33">
        <v>7.5472099999999998</v>
      </c>
      <c r="L33">
        <v>3.3111799999999998</v>
      </c>
      <c r="M33">
        <v>5.6887299999999996</v>
      </c>
      <c r="N33">
        <v>1.22037</v>
      </c>
      <c r="O33">
        <v>6.0637800000000004</v>
      </c>
      <c r="P33">
        <v>3.90421</v>
      </c>
      <c r="Q33">
        <v>1.69262</v>
      </c>
      <c r="R33">
        <v>1.22583</v>
      </c>
      <c r="S33">
        <v>3.4458700000000002</v>
      </c>
      <c r="T33">
        <v>4.0014099999999999</v>
      </c>
    </row>
    <row r="34" spans="1:20" x14ac:dyDescent="0.3">
      <c r="A34" t="s">
        <v>69</v>
      </c>
      <c r="B34" t="str">
        <f t="shared" si="0"/>
        <v>Médecins et assimilés</v>
      </c>
      <c r="C34">
        <v>6.0703100000000001</v>
      </c>
      <c r="D34">
        <v>4.45397</v>
      </c>
      <c r="E34">
        <v>3.56826</v>
      </c>
      <c r="F34">
        <v>3.4556800000000001</v>
      </c>
      <c r="G34">
        <v>2.6425299999999998</v>
      </c>
      <c r="H34">
        <v>1.41011</v>
      </c>
      <c r="I34">
        <v>2.6166299999999998</v>
      </c>
      <c r="J34">
        <v>4.6269900000000002</v>
      </c>
      <c r="K34">
        <v>8.1473099999999992</v>
      </c>
      <c r="L34">
        <v>6.4914399999999999</v>
      </c>
      <c r="M34">
        <v>6.5975799999999998</v>
      </c>
      <c r="N34">
        <v>2.1038199999999998</v>
      </c>
      <c r="O34">
        <v>6.7980999999999998</v>
      </c>
      <c r="P34">
        <v>6.0703100000000001</v>
      </c>
      <c r="Q34">
        <v>-1.56934</v>
      </c>
      <c r="R34">
        <v>-1.18801</v>
      </c>
      <c r="S34">
        <v>4.8944700000000001</v>
      </c>
      <c r="T34">
        <v>6.4539799999999996</v>
      </c>
    </row>
    <row r="35" spans="1:20" x14ac:dyDescent="0.3">
      <c r="A35" t="s">
        <v>72</v>
      </c>
      <c r="B35" t="str">
        <f t="shared" ref="B35:B66" si="2">MID(A35,7,90)</f>
        <v>Professionnels de l'action culturelle, sportive et surveillants</v>
      </c>
      <c r="C35">
        <v>4.6415499999999996</v>
      </c>
      <c r="D35">
        <v>2.4041299999999999</v>
      </c>
      <c r="E35">
        <v>3.7404899999999999</v>
      </c>
      <c r="F35">
        <v>1.07999</v>
      </c>
      <c r="G35">
        <v>3.4060100000000002</v>
      </c>
      <c r="H35">
        <v>2.4946199999999998</v>
      </c>
      <c r="I35">
        <v>2.7183000000000002</v>
      </c>
      <c r="J35">
        <v>2.2017799999999998</v>
      </c>
      <c r="K35">
        <v>9.1585900000000002</v>
      </c>
      <c r="L35">
        <v>6.4958999999999998</v>
      </c>
      <c r="M35">
        <v>3.76884</v>
      </c>
      <c r="N35">
        <v>1.56246</v>
      </c>
      <c r="O35">
        <v>4.4920900000000001</v>
      </c>
      <c r="P35">
        <v>4.6415499999999996</v>
      </c>
      <c r="Q35">
        <v>-1.63791</v>
      </c>
      <c r="R35">
        <v>0.98111999999999999</v>
      </c>
      <c r="S35">
        <v>3.79142</v>
      </c>
      <c r="T35">
        <v>5.4950999999999999</v>
      </c>
    </row>
    <row r="36" spans="1:20" x14ac:dyDescent="0.3">
      <c r="A36" t="s">
        <v>46</v>
      </c>
      <c r="B36" t="str">
        <f t="shared" si="2"/>
        <v>Armée, police, pompiers</v>
      </c>
      <c r="C36">
        <v>5.4271200000000004</v>
      </c>
      <c r="D36">
        <v>3.8352300000000001</v>
      </c>
      <c r="E36">
        <v>3.7861899999999999</v>
      </c>
      <c r="F36">
        <v>2.0624799999999999</v>
      </c>
      <c r="G36">
        <v>4.4623100000000004</v>
      </c>
      <c r="H36">
        <v>4.20106</v>
      </c>
      <c r="I36">
        <v>7.0735900000000003</v>
      </c>
      <c r="J36">
        <v>4.7827099999999998</v>
      </c>
      <c r="K36">
        <v>6.46713</v>
      </c>
      <c r="L36">
        <v>7.2660499999999999</v>
      </c>
      <c r="M36">
        <v>5.3403200000000002</v>
      </c>
      <c r="N36">
        <v>1.8984700000000001</v>
      </c>
      <c r="O36">
        <v>6.62324</v>
      </c>
      <c r="P36">
        <v>5.4271200000000004</v>
      </c>
      <c r="Q36">
        <v>-4.6299999999999996E-3</v>
      </c>
      <c r="R36">
        <v>-0.70425000000000004</v>
      </c>
      <c r="S36">
        <v>4.47037</v>
      </c>
      <c r="T36">
        <v>6.2799300000000002</v>
      </c>
    </row>
    <row r="37" spans="1:20" x14ac:dyDescent="0.3">
      <c r="A37" t="s">
        <v>21</v>
      </c>
      <c r="B37" t="str">
        <f t="shared" si="2"/>
        <v>Ouvriers qualifiés du textile et du cuir</v>
      </c>
      <c r="C37">
        <v>2.375</v>
      </c>
      <c r="D37">
        <v>0.62844999999999995</v>
      </c>
      <c r="E37">
        <v>3.8226499999999999</v>
      </c>
      <c r="F37">
        <v>7.4229099999999999</v>
      </c>
      <c r="G37">
        <v>4.3791500000000001</v>
      </c>
      <c r="H37">
        <v>2.0181200000000001</v>
      </c>
      <c r="I37">
        <v>1.30745</v>
      </c>
      <c r="J37">
        <v>1.1441600000000001</v>
      </c>
      <c r="K37">
        <v>1.8880699999999999</v>
      </c>
      <c r="L37">
        <v>4.5066100000000002</v>
      </c>
      <c r="M37">
        <v>4.78756</v>
      </c>
      <c r="N37">
        <v>1.8875999999999999</v>
      </c>
      <c r="O37">
        <v>3.2218100000000001</v>
      </c>
      <c r="P37">
        <v>2.375</v>
      </c>
      <c r="Q37">
        <v>1.94828</v>
      </c>
      <c r="R37">
        <v>1.87846</v>
      </c>
      <c r="S37">
        <v>3.76667</v>
      </c>
      <c r="T37">
        <v>2.55932</v>
      </c>
    </row>
    <row r="38" spans="1:20" x14ac:dyDescent="0.3">
      <c r="A38" t="s">
        <v>62</v>
      </c>
      <c r="B38" t="str">
        <f t="shared" si="2"/>
        <v>Assistantes maternelles</v>
      </c>
      <c r="C38">
        <v>0.96109999999999995</v>
      </c>
      <c r="D38">
        <v>0.40244000000000002</v>
      </c>
      <c r="E38">
        <v>3.92279</v>
      </c>
      <c r="F38">
        <v>0.39128000000000002</v>
      </c>
      <c r="G38">
        <v>4.0949400000000002</v>
      </c>
      <c r="H38">
        <v>0.26062000000000002</v>
      </c>
      <c r="I38">
        <v>3.8033800000000002</v>
      </c>
      <c r="J38">
        <v>5.8430000000000003E-2</v>
      </c>
      <c r="K38">
        <v>9.1002799999999997</v>
      </c>
      <c r="L38">
        <v>1.5988800000000001</v>
      </c>
      <c r="M38">
        <v>3.6736499999999999</v>
      </c>
      <c r="N38">
        <v>0.20696000000000001</v>
      </c>
      <c r="O38">
        <v>4.3940000000000001</v>
      </c>
      <c r="P38">
        <v>0.96109999999999995</v>
      </c>
      <c r="Q38">
        <v>-3.7881100000000001</v>
      </c>
      <c r="R38">
        <v>3.95614</v>
      </c>
      <c r="S38">
        <v>3.5102899999999999</v>
      </c>
      <c r="T38">
        <v>3.2694700000000001</v>
      </c>
    </row>
    <row r="39" spans="1:20" x14ac:dyDescent="0.3">
      <c r="A39" t="s">
        <v>58</v>
      </c>
      <c r="B39" t="str">
        <f t="shared" si="2"/>
        <v>Patrons et cadres d'hôtels, cafés, restaurants</v>
      </c>
      <c r="C39">
        <v>5.2</v>
      </c>
      <c r="D39">
        <v>4.2036100000000003</v>
      </c>
      <c r="E39">
        <v>3.9586100000000002</v>
      </c>
      <c r="F39">
        <v>1.04376</v>
      </c>
      <c r="G39">
        <v>3.3465400000000001</v>
      </c>
      <c r="H39">
        <v>1.56141</v>
      </c>
      <c r="I39">
        <v>3.0350999999999999</v>
      </c>
      <c r="J39">
        <v>7.1964399999999999</v>
      </c>
      <c r="K39">
        <v>7.7997899999999998</v>
      </c>
      <c r="L39">
        <v>6.1860200000000001</v>
      </c>
      <c r="M39">
        <v>5.6887999999999996</v>
      </c>
      <c r="N39">
        <v>1.2657099999999999</v>
      </c>
      <c r="O39">
        <v>6.9894299999999996</v>
      </c>
      <c r="P39">
        <v>5.2</v>
      </c>
      <c r="Q39">
        <v>-0.48005999999999999</v>
      </c>
      <c r="R39">
        <v>-2.7954699999999999</v>
      </c>
      <c r="S39">
        <v>4.11111</v>
      </c>
      <c r="T39">
        <v>4.7075500000000003</v>
      </c>
    </row>
    <row r="40" spans="1:20" x14ac:dyDescent="0.3">
      <c r="A40" t="s">
        <v>20</v>
      </c>
      <c r="B40" t="str">
        <f t="shared" si="2"/>
        <v>Techniciens et agents de maîtrise des industries de process</v>
      </c>
      <c r="C40">
        <v>5.9781000000000004</v>
      </c>
      <c r="D40">
        <v>3.1626500000000002</v>
      </c>
      <c r="E40">
        <v>4.0150499999999996</v>
      </c>
      <c r="F40">
        <v>3.7044999999999999</v>
      </c>
      <c r="G40">
        <v>4.2975899999999996</v>
      </c>
      <c r="H40">
        <v>4.3824899999999998</v>
      </c>
      <c r="I40">
        <v>3.8141799999999999</v>
      </c>
      <c r="J40">
        <v>5.1791999999999998</v>
      </c>
      <c r="K40">
        <v>3.4086599999999998</v>
      </c>
      <c r="L40">
        <v>5.6585999999999999</v>
      </c>
      <c r="M40">
        <v>7.0729499999999996</v>
      </c>
      <c r="N40">
        <v>2.4145400000000001</v>
      </c>
      <c r="O40">
        <v>6.0524399999999998</v>
      </c>
      <c r="P40">
        <v>5.9781000000000004</v>
      </c>
      <c r="Q40">
        <v>1.13781</v>
      </c>
      <c r="R40">
        <v>-2.18811</v>
      </c>
      <c r="S40">
        <v>3.9393899999999999</v>
      </c>
      <c r="T40">
        <v>3.9804300000000001</v>
      </c>
    </row>
    <row r="41" spans="1:20" x14ac:dyDescent="0.3">
      <c r="A41" t="s">
        <v>92</v>
      </c>
      <c r="B41" t="str">
        <f t="shared" si="2"/>
        <v>le</v>
      </c>
      <c r="C41">
        <v>4.6015856000000008</v>
      </c>
      <c r="D41">
        <v>3.2941077333333344</v>
      </c>
      <c r="E41">
        <v>4.0854599999999994</v>
      </c>
      <c r="F41">
        <v>2.298177466666667</v>
      </c>
      <c r="G41">
        <v>3.3998882666666659</v>
      </c>
      <c r="H41">
        <v>3.5439695999999996</v>
      </c>
      <c r="I41">
        <v>3.5487692000000002</v>
      </c>
      <c r="J41">
        <v>2.9016696</v>
      </c>
      <c r="K41">
        <v>5.3822720000000022</v>
      </c>
      <c r="L41">
        <v>5.2244610666666649</v>
      </c>
      <c r="M41">
        <v>5.1244482666666675</v>
      </c>
      <c r="N41">
        <v>1.6514774666666663</v>
      </c>
      <c r="O41">
        <v>5.7190696000000001</v>
      </c>
      <c r="P41">
        <v>4.6015856000000008</v>
      </c>
      <c r="Q41">
        <v>0.29709773333333334</v>
      </c>
      <c r="R41">
        <v>-0.3158154666666666</v>
      </c>
      <c r="S41">
        <v>3.9365448000000014</v>
      </c>
      <c r="T41">
        <v>4.0199455999999998</v>
      </c>
    </row>
    <row r="42" spans="1:20" x14ac:dyDescent="0.3">
      <c r="A42" t="s">
        <v>70</v>
      </c>
      <c r="B42" t="str">
        <f t="shared" si="2"/>
        <v>Professions para-médicales</v>
      </c>
      <c r="C42">
        <v>5.4973700000000001</v>
      </c>
      <c r="D42">
        <v>3.5764300000000002</v>
      </c>
      <c r="E42">
        <v>4.1889799999999999</v>
      </c>
      <c r="F42">
        <v>4.0649100000000002</v>
      </c>
      <c r="G42">
        <v>3.1736900000000001</v>
      </c>
      <c r="H42">
        <v>1.8047299999999999</v>
      </c>
      <c r="I42">
        <v>2.39507</v>
      </c>
      <c r="J42">
        <v>1.8175699999999999</v>
      </c>
      <c r="K42">
        <v>8.0090900000000005</v>
      </c>
      <c r="L42">
        <v>5.4417299999999997</v>
      </c>
      <c r="M42">
        <v>5.8904699999999997</v>
      </c>
      <c r="N42">
        <v>1.6752199999999999</v>
      </c>
      <c r="O42">
        <v>7.0239099999999999</v>
      </c>
      <c r="P42">
        <v>5.4973700000000001</v>
      </c>
      <c r="Q42">
        <v>-6.8959999999999994E-2</v>
      </c>
      <c r="R42">
        <v>-0.86611000000000005</v>
      </c>
      <c r="S42">
        <v>4.50509</v>
      </c>
      <c r="T42">
        <v>5.4159899999999999</v>
      </c>
    </row>
    <row r="43" spans="1:20" x14ac:dyDescent="0.3">
      <c r="A43" t="s">
        <v>53</v>
      </c>
      <c r="B43" t="str">
        <f t="shared" si="2"/>
        <v>Maîtrise des magasins et intermédiaires du commerce</v>
      </c>
      <c r="C43">
        <v>5.3636400000000002</v>
      </c>
      <c r="D43">
        <v>4.0455100000000002</v>
      </c>
      <c r="E43">
        <v>4.3283899999999997</v>
      </c>
      <c r="F43">
        <v>1.1777500000000001</v>
      </c>
      <c r="G43">
        <v>1.7235799999999999</v>
      </c>
      <c r="H43">
        <v>2.3288099999999998</v>
      </c>
      <c r="I43">
        <v>2.6206</v>
      </c>
      <c r="J43">
        <v>5.2764899999999999</v>
      </c>
      <c r="K43">
        <v>7.9451999999999998</v>
      </c>
      <c r="L43">
        <v>5.2666399999999998</v>
      </c>
      <c r="M43">
        <v>4.2113800000000001</v>
      </c>
      <c r="N43">
        <v>1.9041999999999999</v>
      </c>
      <c r="O43">
        <v>8.0341299999999993</v>
      </c>
      <c r="P43">
        <v>5.3636400000000002</v>
      </c>
      <c r="Q43">
        <v>-0.38353999999999999</v>
      </c>
      <c r="R43">
        <v>-1.4808600000000001</v>
      </c>
      <c r="S43">
        <v>4.5789499999999999</v>
      </c>
      <c r="T43">
        <v>4.3366899999999999</v>
      </c>
    </row>
    <row r="44" spans="1:20" x14ac:dyDescent="0.3">
      <c r="A44" t="s">
        <v>63</v>
      </c>
      <c r="B44" t="str">
        <f t="shared" si="2"/>
        <v>Agents de gardiennage et de sécurité</v>
      </c>
      <c r="C44">
        <v>3.6241599999999998</v>
      </c>
      <c r="D44">
        <v>1.4333199999999999</v>
      </c>
      <c r="E44">
        <v>4.3371700000000004</v>
      </c>
      <c r="F44">
        <v>1.67818</v>
      </c>
      <c r="G44">
        <v>4.6603399999999997</v>
      </c>
      <c r="H44">
        <v>4.3808600000000002</v>
      </c>
      <c r="I44">
        <v>2.71556</v>
      </c>
      <c r="J44">
        <v>1.95313</v>
      </c>
      <c r="K44">
        <v>7.7461099999999998</v>
      </c>
      <c r="L44">
        <v>4.0720999999999998</v>
      </c>
      <c r="M44">
        <v>5.3394300000000001</v>
      </c>
      <c r="N44">
        <v>1.74657</v>
      </c>
      <c r="O44">
        <v>6.06717</v>
      </c>
      <c r="P44">
        <v>3.6241599999999998</v>
      </c>
      <c r="Q44">
        <v>-0.62855000000000005</v>
      </c>
      <c r="R44">
        <v>2.5095999999999998</v>
      </c>
      <c r="S44">
        <v>3.0653800000000002</v>
      </c>
      <c r="T44">
        <v>5.1211500000000001</v>
      </c>
    </row>
    <row r="45" spans="1:20" x14ac:dyDescent="0.3">
      <c r="A45" t="s">
        <v>59</v>
      </c>
      <c r="B45" t="str">
        <f t="shared" si="2"/>
        <v>Coiffeurs, esthéticiens</v>
      </c>
      <c r="C45">
        <v>2.68519</v>
      </c>
      <c r="D45">
        <v>0.77380000000000004</v>
      </c>
      <c r="E45">
        <v>4.3510900000000001</v>
      </c>
      <c r="F45">
        <v>2.03424</v>
      </c>
      <c r="G45">
        <v>3.1007400000000001</v>
      </c>
      <c r="H45">
        <v>1.6369400000000001</v>
      </c>
      <c r="I45">
        <v>0.59565999999999997</v>
      </c>
      <c r="J45">
        <v>1.26844</v>
      </c>
      <c r="K45">
        <v>9.9970400000000001</v>
      </c>
      <c r="L45">
        <v>5.9309099999999999</v>
      </c>
      <c r="M45">
        <v>3.5769899999999999</v>
      </c>
      <c r="N45">
        <v>0.62014000000000002</v>
      </c>
      <c r="O45">
        <v>6.9022500000000004</v>
      </c>
      <c r="P45">
        <v>2.68519</v>
      </c>
      <c r="Q45">
        <v>1.02641</v>
      </c>
      <c r="R45">
        <v>1.4362200000000001</v>
      </c>
      <c r="S45">
        <v>4.1828000000000003</v>
      </c>
      <c r="T45">
        <v>3.84409</v>
      </c>
    </row>
    <row r="46" spans="1:20" x14ac:dyDescent="0.3">
      <c r="A46" t="s">
        <v>24</v>
      </c>
      <c r="B46" t="str">
        <f t="shared" si="2"/>
        <v>Techniciens et agents de maîtrise de la maintenance</v>
      </c>
      <c r="C46">
        <v>5.5961499999999997</v>
      </c>
      <c r="D46">
        <v>3.5626199999999999</v>
      </c>
      <c r="E46">
        <v>4.6323100000000004</v>
      </c>
      <c r="F46">
        <v>4.4906199999999998</v>
      </c>
      <c r="G46">
        <v>3.7783899999999999</v>
      </c>
      <c r="H46">
        <v>4.2064700000000004</v>
      </c>
      <c r="I46">
        <v>4.8573199999999996</v>
      </c>
      <c r="J46">
        <v>3.8591799999999998</v>
      </c>
      <c r="K46">
        <v>3.7791000000000001</v>
      </c>
      <c r="L46">
        <v>5.0968900000000001</v>
      </c>
      <c r="M46">
        <v>6.5690600000000003</v>
      </c>
      <c r="N46">
        <v>2.0168699999999999</v>
      </c>
      <c r="O46">
        <v>5.8969199999999997</v>
      </c>
      <c r="P46">
        <v>5.5961499999999997</v>
      </c>
      <c r="Q46">
        <v>0.41948000000000002</v>
      </c>
      <c r="R46">
        <v>-2.0176500000000002</v>
      </c>
      <c r="S46">
        <v>3.7171500000000002</v>
      </c>
      <c r="T46">
        <v>3.5876999999999999</v>
      </c>
    </row>
    <row r="47" spans="1:20" x14ac:dyDescent="0.3">
      <c r="A47" t="s">
        <v>2</v>
      </c>
      <c r="B47" t="str">
        <f t="shared" si="2"/>
        <v>Techniciens et cadres de l'agriculture</v>
      </c>
      <c r="C47">
        <v>4.7857099999999999</v>
      </c>
      <c r="D47">
        <v>2.9504299999999999</v>
      </c>
      <c r="E47">
        <v>4.6632499999999997</v>
      </c>
      <c r="F47">
        <v>3.60833</v>
      </c>
      <c r="G47">
        <v>3.1611899999999999</v>
      </c>
      <c r="H47">
        <v>4.88992</v>
      </c>
      <c r="I47">
        <v>8.5523900000000008</v>
      </c>
      <c r="J47">
        <v>4.4274500000000003</v>
      </c>
      <c r="K47">
        <v>6.07517</v>
      </c>
      <c r="L47">
        <v>4.6814099999999996</v>
      </c>
      <c r="M47">
        <v>5.4327100000000002</v>
      </c>
      <c r="N47">
        <v>1.7666900000000001</v>
      </c>
      <c r="O47">
        <v>3.9588100000000002</v>
      </c>
      <c r="P47">
        <v>4.7857099999999999</v>
      </c>
      <c r="Q47">
        <v>-1.8317699999999999</v>
      </c>
      <c r="R47">
        <v>-1.6817800000000001</v>
      </c>
      <c r="S47">
        <v>3.2533300000000001</v>
      </c>
      <c r="T47">
        <v>3.6973699999999998</v>
      </c>
    </row>
    <row r="48" spans="1:20" x14ac:dyDescent="0.3">
      <c r="A48" t="s">
        <v>9</v>
      </c>
      <c r="B48" t="str">
        <f t="shared" si="2"/>
        <v>Techniciens et agents de maîtrise du bâtiment et des travaux publics</v>
      </c>
      <c r="C48">
        <v>5.3489599999999999</v>
      </c>
      <c r="D48">
        <v>3.13225</v>
      </c>
      <c r="E48">
        <v>4.7991299999999999</v>
      </c>
      <c r="F48">
        <v>3.4355500000000001</v>
      </c>
      <c r="G48">
        <v>3.9422700000000002</v>
      </c>
      <c r="H48">
        <v>5.6838899999999999</v>
      </c>
      <c r="I48">
        <v>7.4535900000000002</v>
      </c>
      <c r="J48">
        <v>5.3746499999999999</v>
      </c>
      <c r="K48">
        <v>5.8161899999999997</v>
      </c>
      <c r="L48">
        <v>5.4316800000000001</v>
      </c>
      <c r="M48">
        <v>6.6645799999999999</v>
      </c>
      <c r="N48">
        <v>2.07389</v>
      </c>
      <c r="O48">
        <v>7.5283899999999999</v>
      </c>
      <c r="P48">
        <v>5.3489599999999999</v>
      </c>
      <c r="Q48">
        <v>0.47091</v>
      </c>
      <c r="R48">
        <v>-2.6662400000000002</v>
      </c>
      <c r="S48">
        <v>3.7203599999999999</v>
      </c>
      <c r="T48">
        <v>4.1435000000000004</v>
      </c>
    </row>
    <row r="49" spans="1:20" x14ac:dyDescent="0.3">
      <c r="A49" t="s">
        <v>60</v>
      </c>
      <c r="B49" t="str">
        <f t="shared" si="2"/>
        <v>Employés de maison</v>
      </c>
      <c r="C49">
        <v>0.35199999999999998</v>
      </c>
      <c r="D49">
        <v>5.6570000000000002E-2</v>
      </c>
      <c r="E49">
        <v>4.8669500000000001</v>
      </c>
      <c r="F49">
        <v>0.55881000000000003</v>
      </c>
      <c r="G49">
        <v>1.0308200000000001</v>
      </c>
      <c r="H49">
        <v>1.71075</v>
      </c>
      <c r="I49">
        <v>1.4318500000000001</v>
      </c>
      <c r="J49">
        <v>6.6119999999999998E-2</v>
      </c>
      <c r="K49">
        <v>4.6261700000000001</v>
      </c>
      <c r="L49">
        <v>0.70435000000000003</v>
      </c>
      <c r="M49">
        <v>0.91613</v>
      </c>
      <c r="N49">
        <v>0.66322999999999999</v>
      </c>
      <c r="O49">
        <v>2.3641899999999998</v>
      </c>
      <c r="P49">
        <v>0.35199999999999998</v>
      </c>
      <c r="Q49">
        <v>-2.5531799999999998</v>
      </c>
      <c r="R49">
        <v>6.1280999999999999</v>
      </c>
      <c r="S49">
        <v>2.18248</v>
      </c>
      <c r="T49">
        <v>1.75091</v>
      </c>
    </row>
    <row r="50" spans="1:20" x14ac:dyDescent="0.3">
      <c r="A50" t="s">
        <v>8</v>
      </c>
      <c r="B50" t="str">
        <f t="shared" si="2"/>
        <v>Conducteurs d'engins du bâtiment et des travaux publics</v>
      </c>
      <c r="C50">
        <v>2.3524600000000002</v>
      </c>
      <c r="D50">
        <v>0.36244999999999999</v>
      </c>
      <c r="E50">
        <v>4.9232399999999998</v>
      </c>
      <c r="F50">
        <v>2.46184</v>
      </c>
      <c r="G50">
        <v>8.0157000000000007</v>
      </c>
      <c r="H50">
        <v>8.2236799999999999</v>
      </c>
      <c r="I50">
        <v>6.7611699999999999</v>
      </c>
      <c r="J50">
        <v>2.9451399999999999</v>
      </c>
      <c r="K50">
        <v>5.2447600000000003</v>
      </c>
      <c r="L50">
        <v>6.4557599999999997</v>
      </c>
      <c r="M50">
        <v>6.7885200000000001</v>
      </c>
      <c r="N50">
        <v>0.59253999999999996</v>
      </c>
      <c r="O50">
        <v>4.3764900000000004</v>
      </c>
      <c r="P50">
        <v>2.3524600000000002</v>
      </c>
      <c r="Q50">
        <v>2.95465</v>
      </c>
      <c r="R50">
        <v>-0.60857000000000006</v>
      </c>
      <c r="S50">
        <v>3.5824199999999999</v>
      </c>
      <c r="T50">
        <v>3.0659299999999998</v>
      </c>
    </row>
    <row r="51" spans="1:20" x14ac:dyDescent="0.3">
      <c r="A51" t="s">
        <v>51</v>
      </c>
      <c r="B51" t="str">
        <f t="shared" si="2"/>
        <v>Vendeurs</v>
      </c>
      <c r="C51">
        <v>4.0291100000000002</v>
      </c>
      <c r="D51">
        <v>3.0825999999999998</v>
      </c>
      <c r="E51">
        <v>4.9490999999999996</v>
      </c>
      <c r="F51">
        <v>1.33874</v>
      </c>
      <c r="G51">
        <v>1.7500100000000001</v>
      </c>
      <c r="H51">
        <v>3.0256599999999998</v>
      </c>
      <c r="I51">
        <v>1.06254</v>
      </c>
      <c r="J51">
        <v>1.4523999999999999</v>
      </c>
      <c r="K51">
        <v>9.3523499999999995</v>
      </c>
      <c r="L51">
        <v>5.4283799999999998</v>
      </c>
      <c r="M51">
        <v>3.4623400000000002</v>
      </c>
      <c r="N51">
        <v>1.34924</v>
      </c>
      <c r="O51">
        <v>7.9501400000000002</v>
      </c>
      <c r="P51">
        <v>4.0291100000000002</v>
      </c>
      <c r="Q51">
        <v>0.84748999999999997</v>
      </c>
      <c r="R51">
        <v>0.49407000000000001</v>
      </c>
      <c r="S51">
        <v>4.24437</v>
      </c>
      <c r="T51">
        <v>4</v>
      </c>
    </row>
    <row r="52" spans="1:20" x14ac:dyDescent="0.3">
      <c r="A52" t="s">
        <v>50</v>
      </c>
      <c r="B52" t="str">
        <f t="shared" si="2"/>
        <v>Caissiers, employés de libre service</v>
      </c>
      <c r="C52">
        <v>3.5744699999999998</v>
      </c>
      <c r="D52">
        <v>2.58074</v>
      </c>
      <c r="E52">
        <v>5.1058399999999997</v>
      </c>
      <c r="F52">
        <v>2.08432</v>
      </c>
      <c r="G52">
        <v>3.9769600000000001</v>
      </c>
      <c r="H52">
        <v>4.3832100000000001</v>
      </c>
      <c r="I52">
        <v>0.84792000000000001</v>
      </c>
      <c r="J52">
        <v>1.7360899999999999</v>
      </c>
      <c r="K52">
        <v>8.7612199999999998</v>
      </c>
      <c r="L52">
        <v>4.0595100000000004</v>
      </c>
      <c r="M52">
        <v>3.80118</v>
      </c>
      <c r="N52">
        <v>2.0474399999999999</v>
      </c>
      <c r="O52">
        <v>7.5924399999999999</v>
      </c>
      <c r="P52">
        <v>3.5744699999999998</v>
      </c>
      <c r="Q52">
        <v>2.9611900000000002</v>
      </c>
      <c r="R52">
        <v>2.92334</v>
      </c>
      <c r="S52">
        <v>4.6624600000000003</v>
      </c>
      <c r="T52">
        <v>4.6514199999999999</v>
      </c>
    </row>
    <row r="53" spans="1:20" x14ac:dyDescent="0.3">
      <c r="A53" t="s">
        <v>27</v>
      </c>
      <c r="B53" t="str">
        <f t="shared" si="2"/>
        <v>Ouvriers qualifiés de la manutention</v>
      </c>
      <c r="C53">
        <v>4.5477499999999997</v>
      </c>
      <c r="D53">
        <v>2.4757600000000002</v>
      </c>
      <c r="E53">
        <v>5.5475199999999996</v>
      </c>
      <c r="F53">
        <v>2.5707399999999998</v>
      </c>
      <c r="G53">
        <v>3.78233</v>
      </c>
      <c r="H53">
        <v>5.1757099999999996</v>
      </c>
      <c r="I53">
        <v>2.0108299999999999</v>
      </c>
      <c r="J53">
        <v>2.5255399999999999</v>
      </c>
      <c r="K53">
        <v>3.04196</v>
      </c>
      <c r="L53">
        <v>5.3929999999999998</v>
      </c>
      <c r="M53">
        <v>5.6157899999999996</v>
      </c>
      <c r="N53">
        <v>2.1643300000000001</v>
      </c>
      <c r="O53">
        <v>5.1316800000000002</v>
      </c>
      <c r="P53">
        <v>4.5477499999999997</v>
      </c>
      <c r="Q53">
        <v>2.0179499999999999</v>
      </c>
      <c r="R53">
        <v>0.75565000000000004</v>
      </c>
      <c r="S53">
        <v>3.9827599999999999</v>
      </c>
      <c r="T53">
        <v>3.2974100000000002</v>
      </c>
    </row>
    <row r="54" spans="1:20" x14ac:dyDescent="0.3">
      <c r="A54" t="s">
        <v>61</v>
      </c>
      <c r="B54" t="str">
        <f t="shared" si="2"/>
        <v>Aides à domicile et aides ménagères</v>
      </c>
      <c r="C54">
        <v>1.5734900000000001</v>
      </c>
      <c r="D54">
        <v>0.25616</v>
      </c>
      <c r="E54">
        <v>5.5888600000000004</v>
      </c>
      <c r="F54">
        <v>0.75422999999999996</v>
      </c>
      <c r="G54">
        <v>2.16194</v>
      </c>
      <c r="H54">
        <v>3.0525799999999998</v>
      </c>
      <c r="I54">
        <v>4.3961600000000001</v>
      </c>
      <c r="J54">
        <v>0.23050999999999999</v>
      </c>
      <c r="K54">
        <v>8.3249499999999994</v>
      </c>
      <c r="L54">
        <v>1.7302299999999999</v>
      </c>
      <c r="M54">
        <v>3.3325900000000002</v>
      </c>
      <c r="N54">
        <v>1.24474</v>
      </c>
      <c r="O54">
        <v>4.7635100000000001</v>
      </c>
      <c r="P54">
        <v>1.5734900000000001</v>
      </c>
      <c r="Q54">
        <v>-1.2923500000000001</v>
      </c>
      <c r="R54">
        <v>3.31785</v>
      </c>
      <c r="S54">
        <v>3.6078199999999998</v>
      </c>
      <c r="T54">
        <v>4.3214300000000003</v>
      </c>
    </row>
    <row r="55" spans="1:20" x14ac:dyDescent="0.3">
      <c r="A55" t="s">
        <v>13</v>
      </c>
      <c r="B55" t="str">
        <f t="shared" si="2"/>
        <v>Ouvriers qualifiés travaillant par enlèvement de métal</v>
      </c>
      <c r="C55">
        <v>4.9403699999999997</v>
      </c>
      <c r="D55">
        <v>1.00925</v>
      </c>
      <c r="E55">
        <v>5.6985700000000001</v>
      </c>
      <c r="F55">
        <v>6.7522399999999996</v>
      </c>
      <c r="G55">
        <v>5.7760800000000003</v>
      </c>
      <c r="H55">
        <v>4.5526200000000001</v>
      </c>
      <c r="I55">
        <v>0.50151000000000001</v>
      </c>
      <c r="J55">
        <v>2.1950500000000002</v>
      </c>
      <c r="K55">
        <v>0.3211</v>
      </c>
      <c r="L55">
        <v>4.0404400000000003</v>
      </c>
      <c r="M55">
        <v>7.0515600000000003</v>
      </c>
      <c r="N55">
        <v>2.48949</v>
      </c>
      <c r="O55">
        <v>3.3168500000000001</v>
      </c>
      <c r="P55">
        <v>4.9403699999999997</v>
      </c>
      <c r="Q55">
        <v>3.6007500000000001</v>
      </c>
      <c r="R55">
        <v>0.90764</v>
      </c>
      <c r="S55">
        <v>3.8850600000000002</v>
      </c>
      <c r="T55">
        <v>3.0057499999999999</v>
      </c>
    </row>
    <row r="56" spans="1:20" x14ac:dyDescent="0.3">
      <c r="A56" t="s">
        <v>32</v>
      </c>
      <c r="B56" t="str">
        <f t="shared" si="2"/>
        <v>Artisans et ouvriers artisanaux</v>
      </c>
      <c r="C56">
        <v>1.86154</v>
      </c>
      <c r="D56">
        <v>0.89242999999999995</v>
      </c>
      <c r="E56">
        <v>5.8818200000000003</v>
      </c>
      <c r="F56">
        <v>6.17014</v>
      </c>
      <c r="G56">
        <v>6.4219499999999998</v>
      </c>
      <c r="H56">
        <v>4.4501900000000001</v>
      </c>
      <c r="I56">
        <v>1.4863599999999999</v>
      </c>
      <c r="J56">
        <v>2.3707799999999999</v>
      </c>
      <c r="K56">
        <v>2.0764999999999998</v>
      </c>
      <c r="L56">
        <v>5.3584899999999998</v>
      </c>
      <c r="M56">
        <v>6.5222600000000002</v>
      </c>
      <c r="N56">
        <v>1.4651400000000001</v>
      </c>
      <c r="O56">
        <v>4.1186299999999996</v>
      </c>
      <c r="P56">
        <v>1.86154</v>
      </c>
      <c r="Q56">
        <v>4.3057400000000001</v>
      </c>
      <c r="R56">
        <v>1.1676200000000001</v>
      </c>
      <c r="S56">
        <v>3.8860800000000002</v>
      </c>
      <c r="T56">
        <v>3.0789499999999999</v>
      </c>
    </row>
    <row r="57" spans="1:20" x14ac:dyDescent="0.3">
      <c r="A57" t="s">
        <v>113</v>
      </c>
      <c r="B57" t="str">
        <f t="shared" si="2"/>
        <v>Employés et ag. de maîtrise de l'hôtellerie-restauration</v>
      </c>
      <c r="C57">
        <v>2.6260699999999999</v>
      </c>
      <c r="D57">
        <v>1.7230000000000001</v>
      </c>
      <c r="E57">
        <v>5.9179399999999998</v>
      </c>
      <c r="F57">
        <v>0.74473</v>
      </c>
      <c r="G57">
        <v>2.26241</v>
      </c>
      <c r="H57">
        <v>2.7062599999999999</v>
      </c>
      <c r="I57">
        <v>0.80062999999999995</v>
      </c>
      <c r="J57">
        <v>2.76057</v>
      </c>
      <c r="K57">
        <v>8.9512499999999999</v>
      </c>
      <c r="L57">
        <v>6.6544600000000003</v>
      </c>
      <c r="M57">
        <v>4.0658799999999999</v>
      </c>
      <c r="N57">
        <v>1.3462499999999999</v>
      </c>
      <c r="O57">
        <v>8.1188900000000004</v>
      </c>
      <c r="P57">
        <v>2.6260699999999999</v>
      </c>
      <c r="Q57">
        <v>1.6407</v>
      </c>
      <c r="R57">
        <v>1.94207</v>
      </c>
      <c r="S57">
        <v>4.9003100000000002</v>
      </c>
      <c r="T57">
        <v>4.0344800000000003</v>
      </c>
    </row>
    <row r="58" spans="1:20" x14ac:dyDescent="0.3">
      <c r="A58" t="s">
        <v>64</v>
      </c>
      <c r="B58" t="str">
        <f t="shared" si="2"/>
        <v>Agents d'entretien</v>
      </c>
      <c r="C58">
        <v>2.0514000000000001</v>
      </c>
      <c r="D58">
        <v>0.48702000000000001</v>
      </c>
      <c r="E58">
        <v>6.0046099999999996</v>
      </c>
      <c r="F58">
        <v>0.83775999999999995</v>
      </c>
      <c r="G58">
        <v>2.3867400000000001</v>
      </c>
      <c r="H58">
        <v>3.7915000000000001</v>
      </c>
      <c r="I58">
        <v>1.84653</v>
      </c>
      <c r="J58">
        <v>0.91463000000000005</v>
      </c>
      <c r="K58">
        <v>6.41439</v>
      </c>
      <c r="L58">
        <v>4.9702700000000002</v>
      </c>
      <c r="M58">
        <v>3.7432500000000002</v>
      </c>
      <c r="N58">
        <v>1.0596000000000001</v>
      </c>
      <c r="O58">
        <v>3.26003</v>
      </c>
      <c r="P58">
        <v>2.0514000000000001</v>
      </c>
      <c r="Q58">
        <v>0.16980999999999999</v>
      </c>
      <c r="R58">
        <v>3.6962899999999999</v>
      </c>
      <c r="S58">
        <v>3.78172</v>
      </c>
      <c r="T58">
        <v>3.94475</v>
      </c>
    </row>
    <row r="59" spans="1:20" x14ac:dyDescent="0.3">
      <c r="A59" t="s">
        <v>18</v>
      </c>
      <c r="B59" t="str">
        <f t="shared" si="2"/>
        <v>Ouvriers non qualifiés des industries de process</v>
      </c>
      <c r="C59">
        <v>2.7894700000000001</v>
      </c>
      <c r="D59">
        <v>0.52386999999999995</v>
      </c>
      <c r="E59">
        <v>6.1749000000000001</v>
      </c>
      <c r="F59">
        <v>3.0255700000000001</v>
      </c>
      <c r="G59">
        <v>4.2547300000000003</v>
      </c>
      <c r="H59">
        <v>5.5150699999999997</v>
      </c>
      <c r="I59">
        <v>1.4921800000000001</v>
      </c>
      <c r="J59">
        <v>1.0619099999999999</v>
      </c>
      <c r="K59">
        <v>1.1055200000000001</v>
      </c>
      <c r="L59">
        <v>5.8231200000000003</v>
      </c>
      <c r="M59">
        <v>6.0128199999999996</v>
      </c>
      <c r="N59">
        <v>1.9090100000000001</v>
      </c>
      <c r="O59">
        <v>3.3059500000000002</v>
      </c>
      <c r="P59">
        <v>2.7894700000000001</v>
      </c>
      <c r="Q59">
        <v>4.2914500000000002</v>
      </c>
      <c r="R59">
        <v>2.7349899999999998</v>
      </c>
      <c r="S59">
        <v>4.0862699999999998</v>
      </c>
      <c r="T59">
        <v>2.8379400000000001</v>
      </c>
    </row>
    <row r="60" spans="1:20" x14ac:dyDescent="0.3">
      <c r="A60" t="s">
        <v>19</v>
      </c>
      <c r="B60" t="str">
        <f t="shared" si="2"/>
        <v>Ouvriers qualifiés des industries de process</v>
      </c>
      <c r="C60">
        <v>4.4735800000000001</v>
      </c>
      <c r="D60">
        <v>1.8370599999999999</v>
      </c>
      <c r="E60">
        <v>6.2476200000000004</v>
      </c>
      <c r="F60">
        <v>4.1660199999999996</v>
      </c>
      <c r="G60">
        <v>4.5862800000000004</v>
      </c>
      <c r="H60">
        <v>4.8125200000000001</v>
      </c>
      <c r="I60">
        <v>2.1124399999999999</v>
      </c>
      <c r="J60">
        <v>2.9662099999999998</v>
      </c>
      <c r="K60">
        <v>2.13883</v>
      </c>
      <c r="L60">
        <v>5.9395499999999997</v>
      </c>
      <c r="M60">
        <v>6.8996500000000003</v>
      </c>
      <c r="N60">
        <v>2.0014099999999999</v>
      </c>
      <c r="O60">
        <v>3.2966500000000001</v>
      </c>
      <c r="P60">
        <v>4.4735800000000001</v>
      </c>
      <c r="Q60">
        <v>4.0169100000000002</v>
      </c>
      <c r="R60">
        <v>1.2771999999999999</v>
      </c>
      <c r="S60">
        <v>3.76905</v>
      </c>
      <c r="T60">
        <v>3.3594499999999998</v>
      </c>
    </row>
    <row r="61" spans="1:20" x14ac:dyDescent="0.3">
      <c r="A61" t="s">
        <v>16</v>
      </c>
      <c r="B61" t="str">
        <f t="shared" si="2"/>
        <v>Ouvriers qualifiés de la mécanique</v>
      </c>
      <c r="C61">
        <v>4.0739400000000003</v>
      </c>
      <c r="D61">
        <v>1.2258800000000001</v>
      </c>
      <c r="E61">
        <v>6.2629099999999998</v>
      </c>
      <c r="F61">
        <v>5.2159500000000003</v>
      </c>
      <c r="G61">
        <v>5.1296600000000003</v>
      </c>
      <c r="H61">
        <v>4.4413600000000004</v>
      </c>
      <c r="I61">
        <v>1.3215600000000001</v>
      </c>
      <c r="J61">
        <v>2.7157499999999999</v>
      </c>
      <c r="K61">
        <v>0.60731000000000002</v>
      </c>
      <c r="L61">
        <v>5.0935499999999996</v>
      </c>
      <c r="M61">
        <v>7.8841599999999996</v>
      </c>
      <c r="N61">
        <v>2.4628899999999998</v>
      </c>
      <c r="O61">
        <v>3.8552499999999998</v>
      </c>
      <c r="P61">
        <v>4.0739400000000003</v>
      </c>
      <c r="Q61">
        <v>5.3627000000000002</v>
      </c>
      <c r="R61">
        <v>0.94884000000000002</v>
      </c>
      <c r="S61">
        <v>3.9777800000000001</v>
      </c>
      <c r="T61">
        <v>2.9037000000000002</v>
      </c>
    </row>
    <row r="62" spans="1:20" x14ac:dyDescent="0.3">
      <c r="A62" t="s">
        <v>68</v>
      </c>
      <c r="B62" t="str">
        <f t="shared" si="2"/>
        <v>Infirmiers, sages-femmes</v>
      </c>
      <c r="C62">
        <v>5.8686400000000001</v>
      </c>
      <c r="D62">
        <v>2.6306799999999999</v>
      </c>
      <c r="E62">
        <v>6.2804900000000004</v>
      </c>
      <c r="F62">
        <v>4.0869400000000002</v>
      </c>
      <c r="G62">
        <v>5.0461299999999998</v>
      </c>
      <c r="H62">
        <v>2.7113200000000002</v>
      </c>
      <c r="I62">
        <v>2.2355</v>
      </c>
      <c r="J62">
        <v>3.7586200000000001</v>
      </c>
      <c r="K62">
        <v>9.5631900000000005</v>
      </c>
      <c r="L62">
        <v>6.79901</v>
      </c>
      <c r="M62">
        <v>7.6877800000000001</v>
      </c>
      <c r="N62">
        <v>2.1536</v>
      </c>
      <c r="O62">
        <v>6.8960800000000004</v>
      </c>
      <c r="P62">
        <v>5.8686400000000001</v>
      </c>
      <c r="Q62">
        <v>0.24221000000000001</v>
      </c>
      <c r="R62">
        <v>-0.61124000000000001</v>
      </c>
      <c r="S62">
        <v>5.8343800000000003</v>
      </c>
      <c r="T62">
        <v>6.9234099999999996</v>
      </c>
    </row>
    <row r="63" spans="1:20" x14ac:dyDescent="0.3">
      <c r="A63" t="s">
        <v>23</v>
      </c>
      <c r="B63" t="str">
        <f t="shared" si="2"/>
        <v>Ouvriers qualifiés de la réparation automobile</v>
      </c>
      <c r="C63">
        <v>4.1652199999999997</v>
      </c>
      <c r="D63">
        <v>1.4050400000000001</v>
      </c>
      <c r="E63">
        <v>6.4841899999999999</v>
      </c>
      <c r="F63">
        <v>6.7051400000000001</v>
      </c>
      <c r="G63">
        <v>4.4966200000000001</v>
      </c>
      <c r="H63">
        <v>6.5071500000000002</v>
      </c>
      <c r="I63">
        <v>4.9617000000000004</v>
      </c>
      <c r="J63">
        <v>2.4491100000000001</v>
      </c>
      <c r="K63">
        <v>5.8699599999999998</v>
      </c>
      <c r="L63">
        <v>3.78999</v>
      </c>
      <c r="M63">
        <v>5.6048299999999998</v>
      </c>
      <c r="N63">
        <v>1.4502299999999999</v>
      </c>
      <c r="O63">
        <v>7.0283499999999997</v>
      </c>
      <c r="P63">
        <v>4.1652199999999997</v>
      </c>
      <c r="Q63">
        <v>0.61465000000000003</v>
      </c>
      <c r="R63">
        <v>-1.1799500000000001</v>
      </c>
      <c r="S63">
        <v>3.8661400000000001</v>
      </c>
      <c r="T63">
        <v>3.35547</v>
      </c>
    </row>
    <row r="64" spans="1:20" x14ac:dyDescent="0.3">
      <c r="A64" t="s">
        <v>15</v>
      </c>
      <c r="B64" t="str">
        <f t="shared" si="2"/>
        <v>Ouvriers non qualifiés de la mécanique</v>
      </c>
      <c r="C64">
        <v>3.24648</v>
      </c>
      <c r="D64">
        <v>0.57137000000000004</v>
      </c>
      <c r="E64">
        <v>6.5805699999999998</v>
      </c>
      <c r="F64">
        <v>4.0167599999999997</v>
      </c>
      <c r="G64">
        <v>5.8978000000000002</v>
      </c>
      <c r="H64">
        <v>5.73163</v>
      </c>
      <c r="I64">
        <v>3.38076</v>
      </c>
      <c r="J64">
        <v>0.98272000000000004</v>
      </c>
      <c r="K64">
        <v>1.1708099999999999</v>
      </c>
      <c r="L64">
        <v>5.8125299999999998</v>
      </c>
      <c r="M64">
        <v>7.3433200000000003</v>
      </c>
      <c r="N64">
        <v>1.5332699999999999</v>
      </c>
      <c r="O64">
        <v>4.2872500000000002</v>
      </c>
      <c r="P64">
        <v>3.24648</v>
      </c>
      <c r="Q64">
        <v>3.6751</v>
      </c>
      <c r="R64">
        <v>0.71023000000000003</v>
      </c>
      <c r="S64">
        <v>3.8904100000000001</v>
      </c>
      <c r="T64">
        <v>2.6790500000000002</v>
      </c>
    </row>
    <row r="65" spans="1:20" x14ac:dyDescent="0.3">
      <c r="A65" t="s">
        <v>55</v>
      </c>
      <c r="B65" t="str">
        <f t="shared" si="2"/>
        <v>Bouchers, charcutiers, boulangers</v>
      </c>
      <c r="C65">
        <v>1.7815099999999999</v>
      </c>
      <c r="D65">
        <v>0.23271</v>
      </c>
      <c r="E65">
        <v>6.6236199999999998</v>
      </c>
      <c r="F65">
        <v>2.34911</v>
      </c>
      <c r="G65">
        <v>4.4489200000000002</v>
      </c>
      <c r="H65">
        <v>4.1305699999999996</v>
      </c>
      <c r="I65">
        <v>1.93441</v>
      </c>
      <c r="J65">
        <v>1.7023900000000001</v>
      </c>
      <c r="K65">
        <v>3.9106800000000002</v>
      </c>
      <c r="L65">
        <v>5.5207899999999999</v>
      </c>
      <c r="M65">
        <v>5.6104500000000002</v>
      </c>
      <c r="N65">
        <v>0.97248000000000001</v>
      </c>
      <c r="O65">
        <v>5.6574999999999998</v>
      </c>
      <c r="P65">
        <v>1.7815099999999999</v>
      </c>
      <c r="Q65">
        <v>2.3056800000000002</v>
      </c>
      <c r="R65">
        <v>1.7820100000000001</v>
      </c>
      <c r="S65">
        <v>3.9477600000000002</v>
      </c>
      <c r="T65">
        <v>2.8030300000000001</v>
      </c>
    </row>
    <row r="66" spans="1:20" x14ac:dyDescent="0.3">
      <c r="A66" t="s">
        <v>56</v>
      </c>
      <c r="B66" t="str">
        <f t="shared" si="2"/>
        <v>Cuisiniers</v>
      </c>
      <c r="C66">
        <v>2.6658400000000002</v>
      </c>
      <c r="D66">
        <v>0.65239999999999998</v>
      </c>
      <c r="E66">
        <v>6.6287099999999999</v>
      </c>
      <c r="F66">
        <v>0.99926999999999999</v>
      </c>
      <c r="G66">
        <v>3.9036200000000001</v>
      </c>
      <c r="H66">
        <v>4.45587</v>
      </c>
      <c r="I66">
        <v>1.1712800000000001</v>
      </c>
      <c r="J66">
        <v>2.51376</v>
      </c>
      <c r="K66">
        <v>5.4167100000000001</v>
      </c>
      <c r="L66">
        <v>6.0915900000000001</v>
      </c>
      <c r="M66">
        <v>6.01539</v>
      </c>
      <c r="N66">
        <v>1.2333099999999999</v>
      </c>
      <c r="O66">
        <v>6.3892699999999998</v>
      </c>
      <c r="P66">
        <v>2.6658400000000002</v>
      </c>
      <c r="Q66">
        <v>2.8506999999999998</v>
      </c>
      <c r="R66">
        <v>1.55376</v>
      </c>
      <c r="S66">
        <v>4.9934799999999999</v>
      </c>
      <c r="T66">
        <v>3.6383399999999999</v>
      </c>
    </row>
    <row r="67" spans="1:20" x14ac:dyDescent="0.3">
      <c r="A67" t="s">
        <v>22</v>
      </c>
      <c r="B67" t="str">
        <f t="shared" ref="B67:B78" si="3">MID(A67,7,90)</f>
        <v>Ouvriers qualifiés de la maintenance</v>
      </c>
      <c r="C67">
        <v>4.2945900000000004</v>
      </c>
      <c r="D67">
        <v>1.6225000000000001</v>
      </c>
      <c r="E67">
        <v>6.6762199999999998</v>
      </c>
      <c r="F67">
        <v>4.1288099999999996</v>
      </c>
      <c r="G67">
        <v>4.5528500000000003</v>
      </c>
      <c r="H67">
        <v>5.71312</v>
      </c>
      <c r="I67">
        <v>5.8730200000000004</v>
      </c>
      <c r="J67">
        <v>2.3764400000000001</v>
      </c>
      <c r="K67">
        <v>3.5699000000000001</v>
      </c>
      <c r="L67">
        <v>4.8510400000000002</v>
      </c>
      <c r="M67">
        <v>6.0972900000000001</v>
      </c>
      <c r="N67">
        <v>1.8438699999999999</v>
      </c>
      <c r="O67">
        <v>4.2210900000000002</v>
      </c>
      <c r="P67">
        <v>4.2945900000000004</v>
      </c>
      <c r="Q67">
        <v>0.64641000000000004</v>
      </c>
      <c r="R67">
        <v>-1.0477099999999999</v>
      </c>
      <c r="S67">
        <v>3.29915</v>
      </c>
      <c r="T67">
        <v>3.3106399999999998</v>
      </c>
    </row>
    <row r="68" spans="1:20" x14ac:dyDescent="0.3">
      <c r="A68" t="s">
        <v>0</v>
      </c>
      <c r="B68" t="str">
        <f t="shared" si="3"/>
        <v>Agriculteurs, éleveurs, sylviculteurs, bûcherons</v>
      </c>
      <c r="C68">
        <v>1.45238</v>
      </c>
      <c r="D68">
        <v>0.50187999999999999</v>
      </c>
      <c r="E68">
        <v>6.70533</v>
      </c>
      <c r="F68">
        <v>2.0195799999999999</v>
      </c>
      <c r="G68">
        <v>4.4997499999999997</v>
      </c>
      <c r="H68">
        <v>7.43391</v>
      </c>
      <c r="I68">
        <v>4.8134899999999998</v>
      </c>
      <c r="J68">
        <v>1.21865</v>
      </c>
      <c r="K68">
        <v>2.52454</v>
      </c>
      <c r="L68">
        <v>5.2000099999999998</v>
      </c>
      <c r="M68">
        <v>4.1259699999999997</v>
      </c>
      <c r="N68">
        <v>0.61497999999999997</v>
      </c>
      <c r="O68">
        <v>2.3965100000000001</v>
      </c>
      <c r="P68">
        <v>1.45238</v>
      </c>
      <c r="Q68">
        <v>0.12501999999999999</v>
      </c>
      <c r="R68">
        <v>2.0500099999999999</v>
      </c>
      <c r="S68">
        <v>3.0747100000000001</v>
      </c>
      <c r="T68">
        <v>2.3649399999999998</v>
      </c>
    </row>
    <row r="69" spans="1:20" x14ac:dyDescent="0.3">
      <c r="A69" t="s">
        <v>26</v>
      </c>
      <c r="B69" t="str">
        <f t="shared" si="3"/>
        <v>Ouvriers non qualifiés de la manutention</v>
      </c>
      <c r="C69">
        <v>2.9884499999999998</v>
      </c>
      <c r="D69">
        <v>1.3669</v>
      </c>
      <c r="E69">
        <v>6.72858</v>
      </c>
      <c r="F69">
        <v>2.3632300000000002</v>
      </c>
      <c r="G69">
        <v>4.1395400000000002</v>
      </c>
      <c r="H69">
        <v>4.7341699999999998</v>
      </c>
      <c r="I69">
        <v>0.93203999999999998</v>
      </c>
      <c r="J69">
        <v>1.1224700000000001</v>
      </c>
      <c r="K69">
        <v>1.91886</v>
      </c>
      <c r="L69">
        <v>5.6934800000000001</v>
      </c>
      <c r="M69">
        <v>4.9122000000000003</v>
      </c>
      <c r="N69">
        <v>1.5697000000000001</v>
      </c>
      <c r="O69">
        <v>3.8037399999999999</v>
      </c>
      <c r="P69">
        <v>2.9884499999999998</v>
      </c>
      <c r="Q69">
        <v>3.6997599999999999</v>
      </c>
      <c r="R69">
        <v>2.6669900000000002</v>
      </c>
      <c r="S69">
        <v>3.98611</v>
      </c>
      <c r="T69">
        <v>2.6215799999999998</v>
      </c>
    </row>
    <row r="70" spans="1:20" x14ac:dyDescent="0.3">
      <c r="A70" t="s">
        <v>11</v>
      </c>
      <c r="B70" t="str">
        <f t="shared" si="3"/>
        <v>Ouvriers qualifiés de l'électricité et de l'électronique</v>
      </c>
      <c r="C70">
        <v>4.4912299999999998</v>
      </c>
      <c r="D70">
        <v>1.0321899999999999</v>
      </c>
      <c r="E70">
        <v>6.8188800000000001</v>
      </c>
      <c r="F70">
        <v>4.5821800000000001</v>
      </c>
      <c r="G70">
        <v>5.8057299999999996</v>
      </c>
      <c r="H70">
        <v>5.3840000000000003</v>
      </c>
      <c r="I70">
        <v>2.08623</v>
      </c>
      <c r="J70">
        <v>1.9261600000000001</v>
      </c>
      <c r="K70">
        <v>1.93553</v>
      </c>
      <c r="L70">
        <v>4.8003999999999998</v>
      </c>
      <c r="M70">
        <v>7.6644500000000004</v>
      </c>
      <c r="N70">
        <v>1.2619899999999999</v>
      </c>
      <c r="O70">
        <v>3.1240000000000001</v>
      </c>
      <c r="P70">
        <v>4.4912299999999998</v>
      </c>
      <c r="Q70">
        <v>4.2602500000000001</v>
      </c>
      <c r="R70">
        <v>-0.15701000000000001</v>
      </c>
      <c r="S70">
        <v>3.3571399999999998</v>
      </c>
      <c r="T70">
        <v>2.9166699999999999</v>
      </c>
    </row>
    <row r="71" spans="1:20" x14ac:dyDescent="0.3">
      <c r="A71" t="s">
        <v>6</v>
      </c>
      <c r="B71" t="str">
        <f t="shared" si="3"/>
        <v>Ouvriers non qualifiés du second œuvre du bâtiment</v>
      </c>
      <c r="C71">
        <v>2.0425499999999999</v>
      </c>
      <c r="D71">
        <v>0.22800000000000001</v>
      </c>
      <c r="E71">
        <v>7.0365900000000003</v>
      </c>
      <c r="F71">
        <v>2.74532</v>
      </c>
      <c r="G71">
        <v>4.28653</v>
      </c>
      <c r="H71">
        <v>6.8593000000000002</v>
      </c>
      <c r="I71">
        <v>4.2654199999999998</v>
      </c>
      <c r="J71">
        <v>1.3011600000000001</v>
      </c>
      <c r="K71">
        <v>4.32</v>
      </c>
      <c r="L71">
        <v>5.9253499999999999</v>
      </c>
      <c r="M71">
        <v>4.8222199999999997</v>
      </c>
      <c r="N71">
        <v>0.47142000000000001</v>
      </c>
      <c r="O71">
        <v>4.8549199999999999</v>
      </c>
      <c r="P71">
        <v>2.0425499999999999</v>
      </c>
      <c r="Q71">
        <v>0.88531000000000004</v>
      </c>
      <c r="R71">
        <v>1.37341</v>
      </c>
      <c r="S71">
        <v>3.0684900000000002</v>
      </c>
      <c r="T71">
        <v>2.7653099999999999</v>
      </c>
    </row>
    <row r="72" spans="1:20" x14ac:dyDescent="0.3">
      <c r="A72" t="s">
        <v>125</v>
      </c>
      <c r="B72" t="str">
        <f t="shared" si="3"/>
        <v>Ouv. non qualif. du gros œuvre du bâtiment et tr. publics</v>
      </c>
      <c r="C72">
        <v>2.0343499999999999</v>
      </c>
      <c r="D72">
        <v>0.28242</v>
      </c>
      <c r="E72">
        <v>7.0914700000000002</v>
      </c>
      <c r="F72">
        <v>1.73319</v>
      </c>
      <c r="G72">
        <v>4.8334099999999998</v>
      </c>
      <c r="H72">
        <v>7.6120299999999999</v>
      </c>
      <c r="I72">
        <v>4.2820400000000003</v>
      </c>
      <c r="J72">
        <v>1.0886</v>
      </c>
      <c r="K72">
        <v>3.6618900000000001</v>
      </c>
      <c r="L72">
        <v>6.9797399999999996</v>
      </c>
      <c r="M72">
        <v>5.3448200000000003</v>
      </c>
      <c r="N72">
        <v>0.68776000000000004</v>
      </c>
      <c r="O72">
        <v>2.7679299999999998</v>
      </c>
      <c r="P72">
        <v>2.0343499999999999</v>
      </c>
      <c r="Q72">
        <v>1.1058300000000001</v>
      </c>
      <c r="R72">
        <v>2.4839199999999999</v>
      </c>
      <c r="S72">
        <v>3.34483</v>
      </c>
      <c r="T72">
        <v>2.86015</v>
      </c>
    </row>
    <row r="73" spans="1:20" x14ac:dyDescent="0.3">
      <c r="A73" t="s">
        <v>67</v>
      </c>
      <c r="B73" t="str">
        <f t="shared" si="3"/>
        <v>Aides-soignants</v>
      </c>
      <c r="C73">
        <v>4.5175900000000002</v>
      </c>
      <c r="D73">
        <v>1.37758</v>
      </c>
      <c r="E73">
        <v>7.3302500000000004</v>
      </c>
      <c r="F73">
        <v>1.94763</v>
      </c>
      <c r="G73">
        <v>5.0102000000000002</v>
      </c>
      <c r="H73">
        <v>2.7415400000000001</v>
      </c>
      <c r="I73">
        <v>2.1471100000000001</v>
      </c>
      <c r="J73">
        <v>1.3019400000000001</v>
      </c>
      <c r="K73">
        <v>9.6254600000000003</v>
      </c>
      <c r="L73">
        <v>6.81325</v>
      </c>
      <c r="M73">
        <v>6.6314799999999998</v>
      </c>
      <c r="N73">
        <v>2.0161600000000002</v>
      </c>
      <c r="O73">
        <v>6.1595599999999999</v>
      </c>
      <c r="P73">
        <v>4.5175900000000002</v>
      </c>
      <c r="Q73">
        <v>0.45951999999999998</v>
      </c>
      <c r="R73">
        <v>0.98775999999999997</v>
      </c>
      <c r="S73">
        <v>5.3417599999999998</v>
      </c>
      <c r="T73">
        <v>6.33908</v>
      </c>
    </row>
    <row r="74" spans="1:20" x14ac:dyDescent="0.3">
      <c r="A74" t="s">
        <v>14</v>
      </c>
      <c r="B74" t="str">
        <f t="shared" si="3"/>
        <v>Ouvriers qualifiés travaillant par formage de métal</v>
      </c>
      <c r="C74">
        <v>4.0194200000000002</v>
      </c>
      <c r="D74">
        <v>0.21249999999999999</v>
      </c>
      <c r="E74">
        <v>7.5720900000000002</v>
      </c>
      <c r="F74">
        <v>4.0116899999999998</v>
      </c>
      <c r="G74">
        <v>4.8024100000000001</v>
      </c>
      <c r="H74">
        <v>6.8832700000000004</v>
      </c>
      <c r="I74">
        <v>4.2337800000000003</v>
      </c>
      <c r="J74">
        <v>2.6777700000000002</v>
      </c>
      <c r="K74">
        <v>1.6932700000000001</v>
      </c>
      <c r="L74">
        <v>4.6673</v>
      </c>
      <c r="M74">
        <v>5.8721100000000002</v>
      </c>
      <c r="N74">
        <v>1.5562100000000001</v>
      </c>
      <c r="O74">
        <v>4.2234999999999996</v>
      </c>
      <c r="P74">
        <v>4.0194200000000002</v>
      </c>
      <c r="Q74">
        <v>1.2725299999999999</v>
      </c>
      <c r="R74">
        <v>-0.15690000000000001</v>
      </c>
      <c r="S74">
        <v>3.2713199999999998</v>
      </c>
      <c r="T74">
        <v>2.8294600000000001</v>
      </c>
    </row>
    <row r="75" spans="1:20" x14ac:dyDescent="0.3">
      <c r="A75" t="s">
        <v>7</v>
      </c>
      <c r="B75" t="str">
        <f t="shared" si="3"/>
        <v>Ouvriers qualifiés du second œuvre du bâtiment</v>
      </c>
      <c r="C75">
        <v>3.0520800000000001</v>
      </c>
      <c r="D75">
        <v>0.25123000000000001</v>
      </c>
      <c r="E75">
        <v>7.7145099999999998</v>
      </c>
      <c r="F75">
        <v>4.2654199999999998</v>
      </c>
      <c r="G75">
        <v>4.0733800000000002</v>
      </c>
      <c r="H75">
        <v>7.3411</v>
      </c>
      <c r="I75">
        <v>6.8991100000000003</v>
      </c>
      <c r="J75">
        <v>2.9064000000000001</v>
      </c>
      <c r="K75">
        <v>5.6643699999999999</v>
      </c>
      <c r="L75">
        <v>5.3739100000000004</v>
      </c>
      <c r="M75">
        <v>5.76173</v>
      </c>
      <c r="N75">
        <v>0.81762999999999997</v>
      </c>
      <c r="O75">
        <v>4.9141899999999996</v>
      </c>
      <c r="P75">
        <v>3.0520800000000001</v>
      </c>
      <c r="Q75">
        <v>-9.9129999999999996E-2</v>
      </c>
      <c r="R75">
        <v>-0.49758000000000002</v>
      </c>
      <c r="S75">
        <v>3.2738900000000002</v>
      </c>
      <c r="T75">
        <v>3.0429900000000001</v>
      </c>
    </row>
    <row r="76" spans="1:20" x14ac:dyDescent="0.3">
      <c r="A76" t="s">
        <v>1</v>
      </c>
      <c r="B76" t="str">
        <f t="shared" si="3"/>
        <v>Maraîchers, jardiniers, viticulteurs</v>
      </c>
      <c r="C76">
        <v>1.2870999999999999</v>
      </c>
      <c r="D76">
        <v>0.37293999999999999</v>
      </c>
      <c r="E76">
        <v>7.7835200000000002</v>
      </c>
      <c r="F76">
        <v>1.9901800000000001</v>
      </c>
      <c r="G76">
        <v>3.5674999999999999</v>
      </c>
      <c r="H76">
        <v>8.3657900000000005</v>
      </c>
      <c r="I76">
        <v>4.8993799999999998</v>
      </c>
      <c r="J76">
        <v>2.19292</v>
      </c>
      <c r="K76">
        <v>3.87303</v>
      </c>
      <c r="L76">
        <v>6.4936699999999998</v>
      </c>
      <c r="M76">
        <v>3.6289500000000001</v>
      </c>
      <c r="N76">
        <v>0.65632000000000001</v>
      </c>
      <c r="O76">
        <v>2.6180500000000002</v>
      </c>
      <c r="P76">
        <v>1.2870999999999999</v>
      </c>
      <c r="Q76">
        <v>-7.1440000000000003E-2</v>
      </c>
      <c r="R76">
        <v>2.3751600000000002</v>
      </c>
      <c r="S76">
        <v>2.5170300000000001</v>
      </c>
      <c r="T76">
        <v>2.6219100000000002</v>
      </c>
    </row>
    <row r="77" spans="1:20" x14ac:dyDescent="0.3">
      <c r="A77" t="s">
        <v>114</v>
      </c>
      <c r="B77" t="str">
        <f t="shared" si="3"/>
        <v>Ouvriers qualifiés des travaux publics</v>
      </c>
      <c r="C77">
        <v>3.9121600000000001</v>
      </c>
      <c r="D77">
        <v>0.42249999999999999</v>
      </c>
      <c r="E77">
        <v>7.7972599999999996</v>
      </c>
      <c r="F77">
        <v>1.16669</v>
      </c>
      <c r="G77">
        <v>6.3544900000000002</v>
      </c>
      <c r="H77">
        <v>8.8324200000000008</v>
      </c>
      <c r="I77">
        <v>5.1335100000000002</v>
      </c>
      <c r="J77">
        <v>2.82959</v>
      </c>
      <c r="K77">
        <v>3.1585999999999999</v>
      </c>
      <c r="L77">
        <v>7.9542000000000002</v>
      </c>
      <c r="M77">
        <v>6.45479</v>
      </c>
      <c r="N77">
        <v>1.4190400000000001</v>
      </c>
      <c r="O77">
        <v>3.80728</v>
      </c>
      <c r="P77">
        <v>3.9121600000000001</v>
      </c>
      <c r="Q77">
        <v>2.4773000000000001</v>
      </c>
      <c r="R77">
        <v>0.20832999999999999</v>
      </c>
      <c r="S77">
        <v>3.2766000000000002</v>
      </c>
      <c r="T77">
        <v>4.0319099999999999</v>
      </c>
    </row>
    <row r="78" spans="1:20" x14ac:dyDescent="0.3">
      <c r="A78" t="s">
        <v>5</v>
      </c>
      <c r="B78" t="str">
        <f t="shared" si="3"/>
        <v>Ouvriers qualifiés du gros œuvre du bâtiment</v>
      </c>
      <c r="C78">
        <v>2.5137900000000002</v>
      </c>
      <c r="D78">
        <v>9.8290000000000002E-2</v>
      </c>
      <c r="E78">
        <v>8.0272600000000001</v>
      </c>
      <c r="F78">
        <v>2.5576699999999999</v>
      </c>
      <c r="G78">
        <v>4.8554500000000003</v>
      </c>
      <c r="H78">
        <v>9.0343599999999995</v>
      </c>
      <c r="I78">
        <v>6.2429100000000002</v>
      </c>
      <c r="J78">
        <v>2.6591399999999998</v>
      </c>
      <c r="K78">
        <v>3.8080400000000001</v>
      </c>
      <c r="L78">
        <v>6.6469500000000004</v>
      </c>
      <c r="M78">
        <v>5.2850999999999999</v>
      </c>
      <c r="N78">
        <v>0.49961</v>
      </c>
      <c r="O78">
        <v>3.9234200000000001</v>
      </c>
      <c r="P78">
        <v>2.5137900000000002</v>
      </c>
      <c r="Q78">
        <v>0.66288000000000002</v>
      </c>
      <c r="R78">
        <v>0.79852000000000001</v>
      </c>
      <c r="S78">
        <v>3.2389700000000001</v>
      </c>
      <c r="T78">
        <v>2.5571999999999999</v>
      </c>
    </row>
  </sheetData>
  <sortState ref="A3:T78">
    <sortCondition ref="E3:E78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T1" zoomScale="85" zoomScaleNormal="85" workbookViewId="0">
      <selection activeCell="Y2" sqref="Y2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62</v>
      </c>
      <c r="B3" t="str">
        <f t="shared" ref="B3:B34" si="0">MID(A3,7,90)</f>
        <v>Assistantes maternelles</v>
      </c>
      <c r="C3">
        <v>0.96109999999999995</v>
      </c>
      <c r="D3">
        <v>0.40244000000000002</v>
      </c>
      <c r="E3">
        <v>3.92279</v>
      </c>
      <c r="F3">
        <v>0.39128000000000002</v>
      </c>
      <c r="G3">
        <v>4.0949400000000002</v>
      </c>
      <c r="H3">
        <v>0.26062000000000002</v>
      </c>
      <c r="I3">
        <v>3.8033800000000002</v>
      </c>
      <c r="J3">
        <v>5.8430000000000003E-2</v>
      </c>
      <c r="K3">
        <v>9.1002799999999997</v>
      </c>
      <c r="L3">
        <v>1.5988800000000001</v>
      </c>
      <c r="M3">
        <v>3.6736499999999999</v>
      </c>
      <c r="N3">
        <v>0.20696000000000001</v>
      </c>
      <c r="O3">
        <v>4.3940000000000001</v>
      </c>
      <c r="P3">
        <v>0.96109999999999995</v>
      </c>
      <c r="Q3">
        <v>-3.7881100000000001</v>
      </c>
      <c r="R3">
        <v>3.95614</v>
      </c>
      <c r="S3">
        <v>3.5102899999999999</v>
      </c>
      <c r="T3">
        <v>3.2694700000000001</v>
      </c>
      <c r="V3">
        <f>1</f>
        <v>1</v>
      </c>
    </row>
    <row r="4" spans="1:22" x14ac:dyDescent="0.3">
      <c r="A4" t="s">
        <v>41</v>
      </c>
      <c r="B4" t="str">
        <f t="shared" si="0"/>
        <v>Ingénieurs de l'informatique</v>
      </c>
      <c r="C4">
        <v>6.1144299999999996</v>
      </c>
      <c r="D4">
        <v>8.6531900000000004</v>
      </c>
      <c r="E4">
        <v>0.48680000000000001</v>
      </c>
      <c r="F4">
        <v>1.39757</v>
      </c>
      <c r="G4">
        <v>1.2239</v>
      </c>
      <c r="H4">
        <v>0.86</v>
      </c>
      <c r="I4">
        <v>2.4280599999999999</v>
      </c>
      <c r="J4">
        <v>3.8568199999999999</v>
      </c>
      <c r="K4">
        <v>3.5338599999999998</v>
      </c>
      <c r="L4">
        <v>5.4671599999999998</v>
      </c>
      <c r="M4">
        <v>4.9372299999999996</v>
      </c>
      <c r="N4">
        <v>2.1032700000000002</v>
      </c>
      <c r="O4">
        <v>6.83209</v>
      </c>
      <c r="P4">
        <v>6.1144299999999996</v>
      </c>
      <c r="Q4">
        <v>-1.9466399999999999</v>
      </c>
      <c r="R4">
        <v>-3.5848399999999998</v>
      </c>
      <c r="S4">
        <v>3.8940700000000001</v>
      </c>
      <c r="T4">
        <v>3.0042200000000001</v>
      </c>
      <c r="V4">
        <f>V3+1</f>
        <v>2</v>
      </c>
    </row>
    <row r="5" spans="1:22" x14ac:dyDescent="0.3">
      <c r="A5" t="s">
        <v>49</v>
      </c>
      <c r="B5" t="str">
        <f t="shared" si="0"/>
        <v>Cadres de la banque et des assurances</v>
      </c>
      <c r="C5">
        <v>6.8717100000000002</v>
      </c>
      <c r="D5">
        <v>7.5138199999999999</v>
      </c>
      <c r="E5">
        <v>0.33996999999999999</v>
      </c>
      <c r="F5">
        <v>0.39301000000000003</v>
      </c>
      <c r="G5">
        <v>1.5964100000000001</v>
      </c>
      <c r="H5">
        <v>0.91973000000000005</v>
      </c>
      <c r="I5">
        <v>3.0585499999999999</v>
      </c>
      <c r="J5">
        <v>5.1122899999999998</v>
      </c>
      <c r="K5">
        <v>4.0805300000000004</v>
      </c>
      <c r="L5">
        <v>5.7058499999999999</v>
      </c>
      <c r="M5">
        <v>4.1676500000000001</v>
      </c>
      <c r="N5">
        <v>2.0074200000000002</v>
      </c>
      <c r="O5">
        <v>6.0869299999999997</v>
      </c>
      <c r="P5">
        <v>6.8717100000000002</v>
      </c>
      <c r="Q5">
        <v>-0.89712999999999998</v>
      </c>
      <c r="R5">
        <v>-3.6314299999999999</v>
      </c>
      <c r="S5">
        <v>4.1079499999999998</v>
      </c>
      <c r="T5">
        <v>4.1142899999999996</v>
      </c>
      <c r="V5">
        <f t="shared" ref="V5:V23" si="1">V4+1</f>
        <v>3</v>
      </c>
    </row>
    <row r="6" spans="1:22" x14ac:dyDescent="0.3">
      <c r="A6" t="s">
        <v>54</v>
      </c>
      <c r="B6" t="str">
        <f t="shared" si="0"/>
        <v>Cadres commerciaux et technico-commerciaux</v>
      </c>
      <c r="C6">
        <v>5.9206599999999998</v>
      </c>
      <c r="D6">
        <v>6.3328600000000002</v>
      </c>
      <c r="E6">
        <v>1.5698399999999999</v>
      </c>
      <c r="F6">
        <v>0.98758999999999997</v>
      </c>
      <c r="G6">
        <v>1.3602399999999999</v>
      </c>
      <c r="H6">
        <v>1.05152</v>
      </c>
      <c r="I6">
        <v>6.4605800000000002</v>
      </c>
      <c r="J6">
        <v>6.1194899999999999</v>
      </c>
      <c r="K6">
        <v>6.5260499999999997</v>
      </c>
      <c r="L6">
        <v>5.0105700000000004</v>
      </c>
      <c r="M6">
        <v>4.6005099999999999</v>
      </c>
      <c r="N6">
        <v>2.0598200000000002</v>
      </c>
      <c r="O6">
        <v>7.5547800000000001</v>
      </c>
      <c r="P6">
        <v>5.9206599999999998</v>
      </c>
      <c r="Q6">
        <v>-1.627</v>
      </c>
      <c r="R6">
        <v>-3.6547200000000002</v>
      </c>
      <c r="S6">
        <v>4.1314599999999997</v>
      </c>
      <c r="T6">
        <v>4.6522199999999998</v>
      </c>
      <c r="V6">
        <f t="shared" si="1"/>
        <v>4</v>
      </c>
    </row>
    <row r="7" spans="1:22" x14ac:dyDescent="0.3">
      <c r="A7" t="s">
        <v>38</v>
      </c>
      <c r="B7" t="str">
        <f t="shared" si="0"/>
        <v>Cadres des services administratifs, comptables et financiers</v>
      </c>
      <c r="C7">
        <v>6.3220900000000002</v>
      </c>
      <c r="D7">
        <v>7.4214200000000003</v>
      </c>
      <c r="E7">
        <v>0.54376000000000002</v>
      </c>
      <c r="F7">
        <v>0.76559999999999995</v>
      </c>
      <c r="G7">
        <v>1.29142</v>
      </c>
      <c r="H7">
        <v>1.23515</v>
      </c>
      <c r="I7">
        <v>3.3701500000000002</v>
      </c>
      <c r="J7">
        <v>5.0098099999999999</v>
      </c>
      <c r="K7">
        <v>4.1467099999999997</v>
      </c>
      <c r="L7">
        <v>4.9566100000000004</v>
      </c>
      <c r="M7">
        <v>4.3210499999999996</v>
      </c>
      <c r="N7">
        <v>2.1592500000000001</v>
      </c>
      <c r="O7">
        <v>6.2195999999999998</v>
      </c>
      <c r="P7">
        <v>6.3220900000000002</v>
      </c>
      <c r="Q7">
        <v>-1.8813800000000001</v>
      </c>
      <c r="R7">
        <v>-2.7658200000000002</v>
      </c>
      <c r="S7">
        <v>4.0885699999999998</v>
      </c>
      <c r="T7">
        <v>4.2982300000000002</v>
      </c>
      <c r="V7">
        <f t="shared" si="1"/>
        <v>5</v>
      </c>
    </row>
    <row r="8" spans="1:22" x14ac:dyDescent="0.3">
      <c r="A8" t="s">
        <v>33</v>
      </c>
      <c r="B8" t="str">
        <f t="shared" si="0"/>
        <v>Secrétaires</v>
      </c>
      <c r="C8">
        <v>6.2095200000000004</v>
      </c>
      <c r="D8">
        <v>5.7930000000000001</v>
      </c>
      <c r="E8">
        <v>1.16849</v>
      </c>
      <c r="F8">
        <v>0.83126</v>
      </c>
      <c r="G8">
        <v>1.67767</v>
      </c>
      <c r="H8">
        <v>1.2451300000000001</v>
      </c>
      <c r="I8">
        <v>1.63314</v>
      </c>
      <c r="J8">
        <v>0.88926000000000005</v>
      </c>
      <c r="K8">
        <v>6.8065600000000002</v>
      </c>
      <c r="L8">
        <v>4.44109</v>
      </c>
      <c r="M8">
        <v>3.4297399999999998</v>
      </c>
      <c r="N8">
        <v>1.55111</v>
      </c>
      <c r="O8">
        <v>7.0316299999999998</v>
      </c>
      <c r="P8">
        <v>6.2095200000000004</v>
      </c>
      <c r="Q8">
        <v>-1.1390100000000001</v>
      </c>
      <c r="R8">
        <v>9.3630000000000005E-2</v>
      </c>
      <c r="S8">
        <v>3.7279200000000001</v>
      </c>
      <c r="T8">
        <v>4.0671400000000002</v>
      </c>
      <c r="V8">
        <f t="shared" si="1"/>
        <v>6</v>
      </c>
    </row>
    <row r="9" spans="1:22" x14ac:dyDescent="0.3">
      <c r="A9" t="s">
        <v>37</v>
      </c>
      <c r="B9" t="str">
        <f t="shared" si="0"/>
        <v>Techniciens des services administratifs, comptables et financiers</v>
      </c>
      <c r="C9">
        <v>6.1867299999999998</v>
      </c>
      <c r="D9">
        <v>7.2373900000000004</v>
      </c>
      <c r="E9">
        <v>0.98665000000000003</v>
      </c>
      <c r="F9">
        <v>0.66683999999999999</v>
      </c>
      <c r="G9">
        <v>1.9085300000000001</v>
      </c>
      <c r="H9">
        <v>1.31545</v>
      </c>
      <c r="I9">
        <v>2.9381200000000001</v>
      </c>
      <c r="J9">
        <v>2.3093900000000001</v>
      </c>
      <c r="K9">
        <v>5.2286000000000001</v>
      </c>
      <c r="L9">
        <v>4.1378599999999999</v>
      </c>
      <c r="M9">
        <v>4.2512299999999996</v>
      </c>
      <c r="N9">
        <v>1.71685</v>
      </c>
      <c r="O9">
        <v>7.4531000000000001</v>
      </c>
      <c r="P9">
        <v>6.1867299999999998</v>
      </c>
      <c r="Q9">
        <v>-0.42576999999999998</v>
      </c>
      <c r="R9">
        <v>-0.92679999999999996</v>
      </c>
      <c r="S9">
        <v>3.9027799999999999</v>
      </c>
      <c r="T9">
        <v>4.2128699999999997</v>
      </c>
      <c r="V9">
        <f t="shared" si="1"/>
        <v>7</v>
      </c>
    </row>
    <row r="10" spans="1:22" x14ac:dyDescent="0.3">
      <c r="A10" t="s">
        <v>48</v>
      </c>
      <c r="B10" t="str">
        <f t="shared" si="0"/>
        <v>Techniciens de la banque et des assurances</v>
      </c>
      <c r="C10">
        <v>6.3757400000000004</v>
      </c>
      <c r="D10">
        <v>7.2303199999999999</v>
      </c>
      <c r="E10">
        <v>0.72560000000000002</v>
      </c>
      <c r="F10">
        <v>0.30052000000000001</v>
      </c>
      <c r="G10">
        <v>1.6242799999999999</v>
      </c>
      <c r="H10">
        <v>1.3409599999999999</v>
      </c>
      <c r="I10">
        <v>1.46967</v>
      </c>
      <c r="J10">
        <v>2.57145</v>
      </c>
      <c r="K10">
        <v>6.5813199999999998</v>
      </c>
      <c r="L10">
        <v>4.7070299999999996</v>
      </c>
      <c r="M10">
        <v>5.3879599999999996</v>
      </c>
      <c r="N10">
        <v>2.6850900000000002</v>
      </c>
      <c r="O10">
        <v>8.8169500000000003</v>
      </c>
      <c r="P10">
        <v>6.3757400000000004</v>
      </c>
      <c r="Q10">
        <v>0.42652000000000001</v>
      </c>
      <c r="R10">
        <v>-2.3448799999999999</v>
      </c>
      <c r="S10">
        <v>4.2484799999999998</v>
      </c>
      <c r="T10">
        <v>5.2545500000000001</v>
      </c>
      <c r="V10">
        <f t="shared" si="1"/>
        <v>8</v>
      </c>
    </row>
    <row r="11" spans="1:22" x14ac:dyDescent="0.3">
      <c r="A11" t="s">
        <v>39</v>
      </c>
      <c r="B11" t="str">
        <f t="shared" si="0"/>
        <v>Dirigeants d'entreprises</v>
      </c>
      <c r="C11">
        <v>6.1136400000000002</v>
      </c>
      <c r="D11">
        <v>6.1042399999999999</v>
      </c>
      <c r="E11">
        <v>0.93496999999999997</v>
      </c>
      <c r="F11">
        <v>2.1093199999999999</v>
      </c>
      <c r="G11">
        <v>1.70675</v>
      </c>
      <c r="H11">
        <v>1.3453200000000001</v>
      </c>
      <c r="I11">
        <v>6.20099</v>
      </c>
      <c r="J11">
        <v>7.7668999999999997</v>
      </c>
      <c r="K11">
        <v>5.6443399999999997</v>
      </c>
      <c r="L11">
        <v>7.0229699999999999</v>
      </c>
      <c r="M11">
        <v>5.9541000000000004</v>
      </c>
      <c r="N11">
        <v>1.4364600000000001</v>
      </c>
      <c r="O11">
        <v>8.3707700000000003</v>
      </c>
      <c r="P11">
        <v>6.1136400000000002</v>
      </c>
      <c r="Q11">
        <v>-1.93906</v>
      </c>
      <c r="R11">
        <v>-3.7559800000000001</v>
      </c>
      <c r="S11">
        <v>4.5599999999999996</v>
      </c>
      <c r="T11">
        <v>5.33</v>
      </c>
      <c r="V11">
        <f t="shared" si="1"/>
        <v>9</v>
      </c>
    </row>
    <row r="12" spans="1:22" x14ac:dyDescent="0.3">
      <c r="A12" t="s">
        <v>65</v>
      </c>
      <c r="B12" t="str">
        <f t="shared" si="0"/>
        <v>Professionnels de la communication et de l'information</v>
      </c>
      <c r="C12">
        <v>6.7745100000000003</v>
      </c>
      <c r="D12">
        <v>7.2812599999999996</v>
      </c>
      <c r="E12">
        <v>1.7513799999999999</v>
      </c>
      <c r="F12">
        <v>1.0003</v>
      </c>
      <c r="G12">
        <v>1.9204300000000001</v>
      </c>
      <c r="H12">
        <v>1.37948</v>
      </c>
      <c r="I12">
        <v>4.7897999999999996</v>
      </c>
      <c r="J12">
        <v>4.0891500000000001</v>
      </c>
      <c r="K12">
        <v>4.8981000000000003</v>
      </c>
      <c r="L12">
        <v>5.3476100000000004</v>
      </c>
      <c r="M12">
        <v>2.7176900000000002</v>
      </c>
      <c r="N12">
        <v>3.0221399999999998</v>
      </c>
      <c r="O12">
        <v>6.0005899999999999</v>
      </c>
      <c r="P12">
        <v>6.7745100000000003</v>
      </c>
      <c r="Q12">
        <v>-1.2182900000000001</v>
      </c>
      <c r="R12">
        <v>-2.6568399999999999</v>
      </c>
      <c r="S12">
        <v>4.3223099999999999</v>
      </c>
      <c r="T12">
        <v>4.0666700000000002</v>
      </c>
      <c r="V12">
        <f t="shared" si="1"/>
        <v>10</v>
      </c>
    </row>
    <row r="13" spans="1:22" x14ac:dyDescent="0.3">
      <c r="A13" t="s">
        <v>69</v>
      </c>
      <c r="B13" t="str">
        <f t="shared" si="0"/>
        <v>Médecins et assimilés</v>
      </c>
      <c r="C13">
        <v>6.0703100000000001</v>
      </c>
      <c r="D13">
        <v>4.45397</v>
      </c>
      <c r="E13">
        <v>3.56826</v>
      </c>
      <c r="F13">
        <v>3.4556800000000001</v>
      </c>
      <c r="G13">
        <v>2.6425299999999998</v>
      </c>
      <c r="H13">
        <v>1.41011</v>
      </c>
      <c r="I13">
        <v>2.6166299999999998</v>
      </c>
      <c r="J13">
        <v>4.6269900000000002</v>
      </c>
      <c r="K13">
        <v>8.1473099999999992</v>
      </c>
      <c r="L13">
        <v>6.4914399999999999</v>
      </c>
      <c r="M13">
        <v>6.5975799999999998</v>
      </c>
      <c r="N13">
        <v>2.1038199999999998</v>
      </c>
      <c r="O13">
        <v>6.7980999999999998</v>
      </c>
      <c r="P13">
        <v>6.0703100000000001</v>
      </c>
      <c r="Q13">
        <v>-1.56934</v>
      </c>
      <c r="R13">
        <v>-1.18801</v>
      </c>
      <c r="S13">
        <v>4.8944700000000001</v>
      </c>
      <c r="T13">
        <v>6.4539799999999996</v>
      </c>
      <c r="V13">
        <f t="shared" si="1"/>
        <v>11</v>
      </c>
    </row>
    <row r="14" spans="1:22" x14ac:dyDescent="0.3">
      <c r="A14" t="s">
        <v>45</v>
      </c>
      <c r="B14" t="str">
        <f t="shared" si="0"/>
        <v>Cadres de la fonction publique (catégorie A et assimilés)</v>
      </c>
      <c r="C14">
        <v>6.9605699999999997</v>
      </c>
      <c r="D14">
        <v>5.7562100000000003</v>
      </c>
      <c r="E14">
        <v>1.1734599999999999</v>
      </c>
      <c r="F14">
        <v>1.06762</v>
      </c>
      <c r="G14">
        <v>1.5591200000000001</v>
      </c>
      <c r="H14">
        <v>1.4291499999999999</v>
      </c>
      <c r="I14">
        <v>5.6845499999999998</v>
      </c>
      <c r="J14">
        <v>5.9325000000000001</v>
      </c>
      <c r="K14">
        <v>4.6569900000000004</v>
      </c>
      <c r="L14">
        <v>5.2190099999999999</v>
      </c>
      <c r="M14">
        <v>3.94529</v>
      </c>
      <c r="N14">
        <v>1.8333200000000001</v>
      </c>
      <c r="O14">
        <v>6.2409499999999998</v>
      </c>
      <c r="P14">
        <v>6.9605699999999997</v>
      </c>
      <c r="Q14">
        <v>-2.22309</v>
      </c>
      <c r="R14">
        <v>-2.6484399999999999</v>
      </c>
      <c r="S14">
        <v>4.3119800000000001</v>
      </c>
      <c r="T14">
        <v>4.82822</v>
      </c>
      <c r="V14">
        <f t="shared" si="1"/>
        <v>12</v>
      </c>
    </row>
    <row r="15" spans="1:22" x14ac:dyDescent="0.3">
      <c r="A15" t="s">
        <v>25</v>
      </c>
      <c r="B15" t="str">
        <f t="shared" si="0"/>
        <v>Ingénieurs et cadres techniques de l'industrie</v>
      </c>
      <c r="C15">
        <v>6.3454499999999996</v>
      </c>
      <c r="D15">
        <v>7.1665099999999997</v>
      </c>
      <c r="E15">
        <v>1.0510900000000001</v>
      </c>
      <c r="F15">
        <v>1.8629100000000001</v>
      </c>
      <c r="G15">
        <v>1.6740200000000001</v>
      </c>
      <c r="H15">
        <v>1.54671</v>
      </c>
      <c r="I15">
        <v>4.6371200000000004</v>
      </c>
      <c r="J15">
        <v>5.9445199999999998</v>
      </c>
      <c r="K15">
        <v>3.9052500000000001</v>
      </c>
      <c r="L15">
        <v>5.6767799999999999</v>
      </c>
      <c r="M15">
        <v>6.5022399999999996</v>
      </c>
      <c r="N15">
        <v>1.8924799999999999</v>
      </c>
      <c r="O15">
        <v>6.1375599999999997</v>
      </c>
      <c r="P15">
        <v>6.3454499999999996</v>
      </c>
      <c r="Q15">
        <v>-2.0073099999999999</v>
      </c>
      <c r="R15">
        <v>-3.4820000000000002</v>
      </c>
      <c r="S15">
        <v>4.1910400000000001</v>
      </c>
      <c r="T15">
        <v>4.2455100000000003</v>
      </c>
      <c r="V15">
        <f t="shared" si="1"/>
        <v>13</v>
      </c>
    </row>
    <row r="16" spans="1:22" x14ac:dyDescent="0.3">
      <c r="A16" t="s">
        <v>58</v>
      </c>
      <c r="B16" t="str">
        <f t="shared" si="0"/>
        <v>Patrons et cadres d'hôtels, cafés, restaurants</v>
      </c>
      <c r="C16">
        <v>5.2</v>
      </c>
      <c r="D16">
        <v>4.2036100000000003</v>
      </c>
      <c r="E16">
        <v>3.9586100000000002</v>
      </c>
      <c r="F16">
        <v>1.04376</v>
      </c>
      <c r="G16">
        <v>3.3465400000000001</v>
      </c>
      <c r="H16">
        <v>1.56141</v>
      </c>
      <c r="I16">
        <v>3.0350999999999999</v>
      </c>
      <c r="J16">
        <v>7.1964399999999999</v>
      </c>
      <c r="K16">
        <v>7.7997899999999998</v>
      </c>
      <c r="L16">
        <v>6.1860200000000001</v>
      </c>
      <c r="M16">
        <v>5.6887999999999996</v>
      </c>
      <c r="N16">
        <v>1.2657099999999999</v>
      </c>
      <c r="O16">
        <v>6.9894299999999996</v>
      </c>
      <c r="P16">
        <v>5.2</v>
      </c>
      <c r="Q16">
        <v>-0.48005999999999999</v>
      </c>
      <c r="R16">
        <v>-2.7954699999999999</v>
      </c>
      <c r="S16">
        <v>4.11111</v>
      </c>
      <c r="T16">
        <v>4.7075500000000003</v>
      </c>
      <c r="V16">
        <f t="shared" si="1"/>
        <v>14</v>
      </c>
    </row>
    <row r="17" spans="1:23" x14ac:dyDescent="0.3">
      <c r="A17" t="s">
        <v>36</v>
      </c>
      <c r="B17" t="str">
        <f t="shared" si="0"/>
        <v>Secrétaires de direction</v>
      </c>
      <c r="C17">
        <v>6.2134099999999997</v>
      </c>
      <c r="D17">
        <v>7.0799099999999999</v>
      </c>
      <c r="E17">
        <v>0.76404000000000005</v>
      </c>
      <c r="F17">
        <v>0.48975999999999997</v>
      </c>
      <c r="G17">
        <v>1.7204699999999999</v>
      </c>
      <c r="H17">
        <v>1.59552</v>
      </c>
      <c r="I17">
        <v>1.31046</v>
      </c>
      <c r="J17">
        <v>2.3827799999999999</v>
      </c>
      <c r="K17">
        <v>4.6638299999999999</v>
      </c>
      <c r="L17">
        <v>4.4505699999999999</v>
      </c>
      <c r="M17">
        <v>3.34341</v>
      </c>
      <c r="N17">
        <v>2.2395700000000001</v>
      </c>
      <c r="O17">
        <v>6.1390599999999997</v>
      </c>
      <c r="P17">
        <v>6.2134099999999997</v>
      </c>
      <c r="Q17">
        <v>-1.2280500000000001</v>
      </c>
      <c r="R17">
        <v>-0.82352999999999998</v>
      </c>
      <c r="S17">
        <v>4.1383000000000001</v>
      </c>
      <c r="T17">
        <v>4.0080200000000001</v>
      </c>
      <c r="V17">
        <f t="shared" si="1"/>
        <v>15</v>
      </c>
    </row>
    <row r="18" spans="1:23" x14ac:dyDescent="0.3">
      <c r="A18" t="s">
        <v>34</v>
      </c>
      <c r="B18" t="str">
        <f t="shared" si="0"/>
        <v>Employés de la comptabilité</v>
      </c>
      <c r="C18">
        <v>6.1226700000000003</v>
      </c>
      <c r="D18">
        <v>7.1306399999999996</v>
      </c>
      <c r="E18">
        <v>0.69086999999999998</v>
      </c>
      <c r="F18">
        <v>0.80427999999999999</v>
      </c>
      <c r="G18">
        <v>1.8613299999999999</v>
      </c>
      <c r="H18">
        <v>1.6209</v>
      </c>
      <c r="I18">
        <v>1.54738</v>
      </c>
      <c r="J18">
        <v>1.6031500000000001</v>
      </c>
      <c r="K18">
        <v>4.6414499999999999</v>
      </c>
      <c r="L18">
        <v>3.7990400000000002</v>
      </c>
      <c r="M18">
        <v>3.3442599999999998</v>
      </c>
      <c r="N18">
        <v>1.73654</v>
      </c>
      <c r="O18">
        <v>7.3667600000000002</v>
      </c>
      <c r="P18">
        <v>6.1226700000000003</v>
      </c>
      <c r="Q18">
        <v>-0.70821999999999996</v>
      </c>
      <c r="R18">
        <v>-0.42446</v>
      </c>
      <c r="S18">
        <v>3.73034</v>
      </c>
      <c r="T18">
        <v>3.1320199999999998</v>
      </c>
      <c r="V18">
        <f t="shared" si="1"/>
        <v>16</v>
      </c>
    </row>
    <row r="19" spans="1:23" x14ac:dyDescent="0.3">
      <c r="A19" t="s">
        <v>59</v>
      </c>
      <c r="B19" t="str">
        <f t="shared" si="0"/>
        <v>Coiffeurs, esthéticiens</v>
      </c>
      <c r="C19">
        <v>2.68519</v>
      </c>
      <c r="D19">
        <v>0.77380000000000004</v>
      </c>
      <c r="E19">
        <v>4.3510900000000001</v>
      </c>
      <c r="F19">
        <v>2.03424</v>
      </c>
      <c r="G19">
        <v>3.1007400000000001</v>
      </c>
      <c r="H19">
        <v>1.6369400000000001</v>
      </c>
      <c r="I19">
        <v>0.59565999999999997</v>
      </c>
      <c r="J19">
        <v>1.26844</v>
      </c>
      <c r="K19">
        <v>9.9970400000000001</v>
      </c>
      <c r="L19">
        <v>5.9309099999999999</v>
      </c>
      <c r="M19">
        <v>3.5769899999999999</v>
      </c>
      <c r="N19">
        <v>0.62014000000000002</v>
      </c>
      <c r="O19">
        <v>6.9022500000000004</v>
      </c>
      <c r="P19">
        <v>2.68519</v>
      </c>
      <c r="Q19">
        <v>1.02641</v>
      </c>
      <c r="R19">
        <v>1.4362200000000001</v>
      </c>
      <c r="S19">
        <v>4.1828000000000003</v>
      </c>
      <c r="T19">
        <v>3.84409</v>
      </c>
      <c r="V19">
        <f t="shared" si="1"/>
        <v>17</v>
      </c>
    </row>
    <row r="20" spans="1:23" x14ac:dyDescent="0.3">
      <c r="A20" t="s">
        <v>42</v>
      </c>
      <c r="B20" t="str">
        <f t="shared" si="0"/>
        <v>Personnels d'études et de recherche</v>
      </c>
      <c r="C20">
        <v>6.9790599999999996</v>
      </c>
      <c r="D20">
        <v>7.0941299999999998</v>
      </c>
      <c r="E20">
        <v>1.23254</v>
      </c>
      <c r="F20">
        <v>3.0219100000000001</v>
      </c>
      <c r="G20">
        <v>1.59826</v>
      </c>
      <c r="H20">
        <v>1.70366</v>
      </c>
      <c r="I20">
        <v>4.0190799999999998</v>
      </c>
      <c r="J20">
        <v>4.8689600000000004</v>
      </c>
      <c r="K20">
        <v>3.0973799999999998</v>
      </c>
      <c r="L20">
        <v>5.5748800000000003</v>
      </c>
      <c r="M20">
        <v>5.3209900000000001</v>
      </c>
      <c r="N20">
        <v>1.5213000000000001</v>
      </c>
      <c r="O20">
        <v>5.1213800000000003</v>
      </c>
      <c r="P20">
        <v>6.9790599999999996</v>
      </c>
      <c r="Q20">
        <v>-2.4889899999999998</v>
      </c>
      <c r="R20">
        <v>-2.8710300000000002</v>
      </c>
      <c r="S20">
        <v>3.9771899999999998</v>
      </c>
      <c r="T20">
        <v>3.6818200000000001</v>
      </c>
      <c r="V20">
        <f t="shared" si="1"/>
        <v>18</v>
      </c>
    </row>
    <row r="21" spans="1:23" x14ac:dyDescent="0.3">
      <c r="A21" t="s">
        <v>60</v>
      </c>
      <c r="B21" t="str">
        <f t="shared" si="0"/>
        <v>Employés de maison</v>
      </c>
      <c r="C21">
        <v>0.35199999999999998</v>
      </c>
      <c r="D21">
        <v>5.6570000000000002E-2</v>
      </c>
      <c r="E21">
        <v>4.8669500000000001</v>
      </c>
      <c r="F21">
        <v>0.55881000000000003</v>
      </c>
      <c r="G21">
        <v>1.0308200000000001</v>
      </c>
      <c r="H21">
        <v>1.71075</v>
      </c>
      <c r="I21">
        <v>1.4318500000000001</v>
      </c>
      <c r="J21">
        <v>6.6119999999999998E-2</v>
      </c>
      <c r="K21">
        <v>4.6261700000000001</v>
      </c>
      <c r="L21">
        <v>0.70435000000000003</v>
      </c>
      <c r="M21">
        <v>0.91613</v>
      </c>
      <c r="N21">
        <v>0.66322999999999999</v>
      </c>
      <c r="O21">
        <v>2.3641899999999998</v>
      </c>
      <c r="P21">
        <v>0.35199999999999998</v>
      </c>
      <c r="Q21">
        <v>-2.5531799999999998</v>
      </c>
      <c r="R21">
        <v>6.1280999999999999</v>
      </c>
      <c r="S21">
        <v>2.18248</v>
      </c>
      <c r="T21">
        <v>1.75091</v>
      </c>
      <c r="V21">
        <f t="shared" si="1"/>
        <v>19</v>
      </c>
    </row>
    <row r="22" spans="1:23" x14ac:dyDescent="0.3">
      <c r="A22" t="s">
        <v>47</v>
      </c>
      <c r="B22" t="str">
        <f t="shared" si="0"/>
        <v>Employés de la banque et des assurances</v>
      </c>
      <c r="C22">
        <v>6.5</v>
      </c>
      <c r="D22">
        <v>7.8288799999999998</v>
      </c>
      <c r="E22">
        <v>0.83077999999999996</v>
      </c>
      <c r="F22">
        <v>0.31385999999999997</v>
      </c>
      <c r="G22">
        <v>2.2505999999999999</v>
      </c>
      <c r="H22">
        <v>1.71234</v>
      </c>
      <c r="I22">
        <v>1.8067899999999999</v>
      </c>
      <c r="J22">
        <v>1.45655</v>
      </c>
      <c r="K22">
        <v>7.1755199999999997</v>
      </c>
      <c r="L22">
        <v>5.5520199999999997</v>
      </c>
      <c r="M22">
        <v>6.3168300000000004</v>
      </c>
      <c r="N22">
        <v>2.6338400000000002</v>
      </c>
      <c r="O22">
        <v>8.1902500000000007</v>
      </c>
      <c r="P22">
        <v>6.5</v>
      </c>
      <c r="Q22">
        <v>1.7037199999999999</v>
      </c>
      <c r="R22">
        <v>-2.74891</v>
      </c>
      <c r="S22">
        <v>4.4294099999999998</v>
      </c>
      <c r="T22">
        <v>5.1235299999999997</v>
      </c>
      <c r="V22">
        <f t="shared" si="1"/>
        <v>20</v>
      </c>
    </row>
    <row r="23" spans="1:23" x14ac:dyDescent="0.3">
      <c r="A23" t="s">
        <v>70</v>
      </c>
      <c r="B23" t="str">
        <f t="shared" si="0"/>
        <v>Professions para-médicales</v>
      </c>
      <c r="C23">
        <v>5.4973700000000001</v>
      </c>
      <c r="D23">
        <v>3.5764300000000002</v>
      </c>
      <c r="E23">
        <v>4.1889799999999999</v>
      </c>
      <c r="F23">
        <v>4.0649100000000002</v>
      </c>
      <c r="G23">
        <v>3.1736900000000001</v>
      </c>
      <c r="H23">
        <v>1.8047299999999999</v>
      </c>
      <c r="I23">
        <v>2.39507</v>
      </c>
      <c r="J23">
        <v>1.8175699999999999</v>
      </c>
      <c r="K23">
        <v>8.0090900000000005</v>
      </c>
      <c r="L23">
        <v>5.4417299999999997</v>
      </c>
      <c r="M23">
        <v>5.8904699999999997</v>
      </c>
      <c r="N23">
        <v>1.6752199999999999</v>
      </c>
      <c r="O23">
        <v>7.0239099999999999</v>
      </c>
      <c r="P23">
        <v>5.4973700000000001</v>
      </c>
      <c r="Q23">
        <v>-6.8959999999999994E-2</v>
      </c>
      <c r="R23">
        <v>-0.86611000000000005</v>
      </c>
      <c r="S23">
        <v>4.50509</v>
      </c>
      <c r="T23">
        <v>5.4159899999999999</v>
      </c>
      <c r="V23">
        <f t="shared" si="1"/>
        <v>21</v>
      </c>
    </row>
    <row r="24" spans="1:23" x14ac:dyDescent="0.3">
      <c r="A24" t="s">
        <v>44</v>
      </c>
      <c r="B24" t="str">
        <f t="shared" si="0"/>
        <v>Professions intermédiaires administratives de la fonction publique (catégorie B et assimil</v>
      </c>
      <c r="C24">
        <v>6.4340799999999998</v>
      </c>
      <c r="D24">
        <v>6.2392200000000004</v>
      </c>
      <c r="E24">
        <v>1.5892200000000001</v>
      </c>
      <c r="F24">
        <v>1.3581700000000001</v>
      </c>
      <c r="G24">
        <v>2.0004200000000001</v>
      </c>
      <c r="H24">
        <v>1.8099400000000001</v>
      </c>
      <c r="I24">
        <v>3.7973300000000001</v>
      </c>
      <c r="J24">
        <v>3.4243800000000002</v>
      </c>
      <c r="K24">
        <v>5.7185800000000002</v>
      </c>
      <c r="L24">
        <v>4.8217600000000003</v>
      </c>
      <c r="M24">
        <v>3.78661</v>
      </c>
      <c r="N24">
        <v>2.2600500000000001</v>
      </c>
      <c r="O24">
        <v>6.9882999999999997</v>
      </c>
      <c r="P24">
        <v>6.4340799999999998</v>
      </c>
      <c r="Q24">
        <v>-0.78883000000000003</v>
      </c>
      <c r="R24">
        <v>-1.5972500000000001</v>
      </c>
      <c r="S24">
        <v>4.1356299999999999</v>
      </c>
      <c r="T24">
        <v>4.7098399999999998</v>
      </c>
      <c r="V24">
        <v>22</v>
      </c>
      <c r="W24">
        <v>23</v>
      </c>
    </row>
    <row r="25" spans="1:23" x14ac:dyDescent="0.3">
      <c r="A25" t="s">
        <v>71</v>
      </c>
      <c r="B25" t="str">
        <f t="shared" si="0"/>
        <v>Professionnels de l'action sociale et de l'orientation</v>
      </c>
      <c r="C25">
        <v>5.5789499999999999</v>
      </c>
      <c r="D25">
        <v>2.9805700000000002</v>
      </c>
      <c r="E25">
        <v>2.59998</v>
      </c>
      <c r="F25">
        <v>0.34326000000000001</v>
      </c>
      <c r="G25">
        <v>2.2702300000000002</v>
      </c>
      <c r="H25">
        <v>1.8907700000000001</v>
      </c>
      <c r="I25">
        <v>7.0291499999999996</v>
      </c>
      <c r="J25">
        <v>3.0744500000000001</v>
      </c>
      <c r="K25">
        <v>9.2787000000000006</v>
      </c>
      <c r="L25">
        <v>6.1884499999999996</v>
      </c>
      <c r="M25">
        <v>4.6131099999999998</v>
      </c>
      <c r="N25">
        <v>2.2347000000000001</v>
      </c>
      <c r="O25">
        <v>7.0388900000000003</v>
      </c>
      <c r="P25">
        <v>5.5789499999999999</v>
      </c>
      <c r="Q25">
        <v>-1.71191</v>
      </c>
      <c r="R25">
        <v>-1.4569399999999999</v>
      </c>
      <c r="S25">
        <v>4.4898400000000001</v>
      </c>
      <c r="T25">
        <v>6.8070000000000004</v>
      </c>
      <c r="V25">
        <v>23</v>
      </c>
    </row>
    <row r="26" spans="1:23" x14ac:dyDescent="0.3">
      <c r="A26" t="s">
        <v>21</v>
      </c>
      <c r="B26" t="str">
        <f t="shared" si="0"/>
        <v>Ouvriers qualifiés du textile et du cuir</v>
      </c>
      <c r="C26">
        <v>2.375</v>
      </c>
      <c r="D26">
        <v>0.62844999999999995</v>
      </c>
      <c r="E26">
        <v>3.8226499999999999</v>
      </c>
      <c r="F26">
        <v>7.4229099999999999</v>
      </c>
      <c r="G26">
        <v>4.3791500000000001</v>
      </c>
      <c r="H26">
        <v>2.0181200000000001</v>
      </c>
      <c r="I26">
        <v>1.30745</v>
      </c>
      <c r="J26">
        <v>1.1441600000000001</v>
      </c>
      <c r="K26">
        <v>1.8880699999999999</v>
      </c>
      <c r="L26">
        <v>4.5066100000000002</v>
      </c>
      <c r="M26">
        <v>4.78756</v>
      </c>
      <c r="N26">
        <v>1.8875999999999999</v>
      </c>
      <c r="O26">
        <v>3.2218100000000001</v>
      </c>
      <c r="P26">
        <v>2.375</v>
      </c>
      <c r="Q26">
        <v>1.94828</v>
      </c>
      <c r="R26">
        <v>1.87846</v>
      </c>
      <c r="S26">
        <v>3.76667</v>
      </c>
      <c r="T26">
        <v>2.55932</v>
      </c>
      <c r="V26">
        <v>24</v>
      </c>
    </row>
    <row r="27" spans="1:23" x14ac:dyDescent="0.3">
      <c r="A27" t="s">
        <v>73</v>
      </c>
      <c r="B27" t="str">
        <f t="shared" si="0"/>
        <v>Enseignants</v>
      </c>
      <c r="C27">
        <v>6.7584099999999996</v>
      </c>
      <c r="D27">
        <v>3.40605</v>
      </c>
      <c r="E27">
        <v>3.4077600000000001</v>
      </c>
      <c r="F27">
        <v>1.8482499999999999</v>
      </c>
      <c r="G27">
        <v>3.6193399999999998</v>
      </c>
      <c r="H27">
        <v>2.04155</v>
      </c>
      <c r="I27">
        <v>1.8393299999999999</v>
      </c>
      <c r="J27">
        <v>1.3721399999999999</v>
      </c>
      <c r="K27">
        <v>9.5873000000000008</v>
      </c>
      <c r="L27">
        <v>3.6176699999999999</v>
      </c>
      <c r="M27">
        <v>2.2805</v>
      </c>
      <c r="N27">
        <v>1.3482099999999999</v>
      </c>
      <c r="O27">
        <v>4.3022099999999996</v>
      </c>
      <c r="P27">
        <v>6.7584099999999996</v>
      </c>
      <c r="Q27">
        <v>-2.2799499999999999</v>
      </c>
      <c r="R27">
        <v>0.15928999999999999</v>
      </c>
      <c r="S27">
        <v>4.91798</v>
      </c>
      <c r="T27">
        <v>5.9552300000000002</v>
      </c>
      <c r="V27">
        <v>25</v>
      </c>
    </row>
    <row r="28" spans="1:23" x14ac:dyDescent="0.3">
      <c r="A28" t="s">
        <v>40</v>
      </c>
      <c r="B28" t="str">
        <f t="shared" si="0"/>
        <v>Techniciens de l'informatique</v>
      </c>
      <c r="C28">
        <v>5.86029</v>
      </c>
      <c r="D28">
        <v>7.7835400000000003</v>
      </c>
      <c r="E28">
        <v>1.7648900000000001</v>
      </c>
      <c r="F28">
        <v>2.6611099999999999</v>
      </c>
      <c r="G28">
        <v>2.9658799999999998</v>
      </c>
      <c r="H28">
        <v>2.14547</v>
      </c>
      <c r="I28">
        <v>3.5590199999999999</v>
      </c>
      <c r="J28">
        <v>2.3843399999999999</v>
      </c>
      <c r="K28">
        <v>3.7226499999999998</v>
      </c>
      <c r="L28">
        <v>4.6154299999999999</v>
      </c>
      <c r="M28">
        <v>4.3411099999999996</v>
      </c>
      <c r="N28">
        <v>1.67818</v>
      </c>
      <c r="O28">
        <v>6.1247400000000001</v>
      </c>
      <c r="P28">
        <v>5.86029</v>
      </c>
      <c r="Q28">
        <v>-0.52019000000000004</v>
      </c>
      <c r="R28">
        <v>-2.9457</v>
      </c>
      <c r="S28">
        <v>3.68831</v>
      </c>
      <c r="T28">
        <v>3.2287599999999999</v>
      </c>
    </row>
    <row r="29" spans="1:23" x14ac:dyDescent="0.3">
      <c r="A29" t="s">
        <v>52</v>
      </c>
      <c r="B29" t="str">
        <f t="shared" si="0"/>
        <v>Attachés commerciaux et représentants</v>
      </c>
      <c r="C29">
        <v>5.79678</v>
      </c>
      <c r="D29">
        <v>4.3946699999999996</v>
      </c>
      <c r="E29">
        <v>2.5276299999999998</v>
      </c>
      <c r="F29">
        <v>1.21163</v>
      </c>
      <c r="G29">
        <v>1.3855599999999999</v>
      </c>
      <c r="H29">
        <v>2.1600299999999999</v>
      </c>
      <c r="I29">
        <v>6.7219199999999999</v>
      </c>
      <c r="J29">
        <v>2.3918900000000001</v>
      </c>
      <c r="K29">
        <v>8.7372800000000002</v>
      </c>
      <c r="L29">
        <v>3.8018700000000001</v>
      </c>
      <c r="M29">
        <v>4.3612200000000003</v>
      </c>
      <c r="N29">
        <v>1.90662</v>
      </c>
      <c r="O29">
        <v>7.3348599999999999</v>
      </c>
      <c r="P29">
        <v>5.79678</v>
      </c>
      <c r="Q29">
        <v>-0.68652999999999997</v>
      </c>
      <c r="R29">
        <v>-2.18323</v>
      </c>
      <c r="S29">
        <v>3.68764</v>
      </c>
      <c r="T29">
        <v>4.1344900000000004</v>
      </c>
    </row>
    <row r="30" spans="1:23" x14ac:dyDescent="0.3">
      <c r="A30" t="s">
        <v>74</v>
      </c>
      <c r="B30" t="str">
        <f t="shared" si="0"/>
        <v>Formateurs</v>
      </c>
      <c r="C30">
        <v>6.4230799999999997</v>
      </c>
      <c r="D30">
        <v>2.7195900000000002</v>
      </c>
      <c r="E30">
        <v>2.1973199999999999</v>
      </c>
      <c r="F30">
        <v>1.2159800000000001</v>
      </c>
      <c r="G30">
        <v>3.4831599999999998</v>
      </c>
      <c r="H30">
        <v>2.1876099999999998</v>
      </c>
      <c r="I30">
        <v>5.2279799999999996</v>
      </c>
      <c r="J30">
        <v>1.92662</v>
      </c>
      <c r="K30">
        <v>9.16113</v>
      </c>
      <c r="L30">
        <v>3.7371400000000001</v>
      </c>
      <c r="M30">
        <v>3.93858</v>
      </c>
      <c r="N30">
        <v>1.3832800000000001</v>
      </c>
      <c r="O30">
        <v>5.5174399999999997</v>
      </c>
      <c r="P30">
        <v>6.4230799999999997</v>
      </c>
      <c r="Q30">
        <v>-2.0005700000000002</v>
      </c>
      <c r="R30">
        <v>-7.8810000000000005E-2</v>
      </c>
      <c r="S30">
        <v>3.6</v>
      </c>
      <c r="T30">
        <v>4.9285699999999997</v>
      </c>
    </row>
    <row r="31" spans="1:23" x14ac:dyDescent="0.3">
      <c r="A31" t="s">
        <v>35</v>
      </c>
      <c r="B31" t="str">
        <f t="shared" si="0"/>
        <v>Employés administratifs d'entreprise</v>
      </c>
      <c r="C31">
        <v>5.3958899999999996</v>
      </c>
      <c r="D31">
        <v>5.5805699999999998</v>
      </c>
      <c r="E31">
        <v>2.0198100000000001</v>
      </c>
      <c r="F31">
        <v>1.1508400000000001</v>
      </c>
      <c r="G31">
        <v>2.0519699999999998</v>
      </c>
      <c r="H31">
        <v>2.3002899999999999</v>
      </c>
      <c r="I31">
        <v>1.56742</v>
      </c>
      <c r="J31">
        <v>1.6141099999999999</v>
      </c>
      <c r="K31">
        <v>6.1076899999999998</v>
      </c>
      <c r="L31">
        <v>4.69116</v>
      </c>
      <c r="M31">
        <v>3.7607400000000002</v>
      </c>
      <c r="N31">
        <v>1.8707400000000001</v>
      </c>
      <c r="O31">
        <v>7.11829</v>
      </c>
      <c r="P31">
        <v>5.3958899999999996</v>
      </c>
      <c r="Q31">
        <v>-9.8949999999999996E-2</v>
      </c>
      <c r="R31">
        <v>-3.6670000000000001E-2</v>
      </c>
      <c r="S31">
        <v>3.7360199999999999</v>
      </c>
      <c r="T31">
        <v>4.3606699999999998</v>
      </c>
    </row>
    <row r="32" spans="1:23" x14ac:dyDescent="0.3">
      <c r="A32" t="s">
        <v>53</v>
      </c>
      <c r="B32" t="str">
        <f t="shared" si="0"/>
        <v>Maîtrise des magasins et intermédiaires du commerce</v>
      </c>
      <c r="C32">
        <v>5.3636400000000002</v>
      </c>
      <c r="D32">
        <v>4.0455100000000002</v>
      </c>
      <c r="E32">
        <v>4.3283899999999997</v>
      </c>
      <c r="F32">
        <v>1.1777500000000001</v>
      </c>
      <c r="G32">
        <v>1.7235799999999999</v>
      </c>
      <c r="H32">
        <v>2.3288099999999998</v>
      </c>
      <c r="I32">
        <v>2.6206</v>
      </c>
      <c r="J32">
        <v>5.2764899999999999</v>
      </c>
      <c r="K32">
        <v>7.9451999999999998</v>
      </c>
      <c r="L32">
        <v>5.2666399999999998</v>
      </c>
      <c r="M32">
        <v>4.2113800000000001</v>
      </c>
      <c r="N32">
        <v>1.9041999999999999</v>
      </c>
      <c r="O32">
        <v>8.0341299999999993</v>
      </c>
      <c r="P32">
        <v>5.3636400000000002</v>
      </c>
      <c r="Q32">
        <v>-0.38353999999999999</v>
      </c>
      <c r="R32">
        <v>-1.4808600000000001</v>
      </c>
      <c r="S32">
        <v>4.5789499999999999</v>
      </c>
      <c r="T32">
        <v>4.3366899999999999</v>
      </c>
    </row>
    <row r="33" spans="1:20" x14ac:dyDescent="0.3">
      <c r="A33" t="s">
        <v>72</v>
      </c>
      <c r="B33" t="str">
        <f t="shared" si="0"/>
        <v>Professionnels de l'action culturelle, sportive et surveillants</v>
      </c>
      <c r="C33">
        <v>4.6415499999999996</v>
      </c>
      <c r="D33">
        <v>2.4041299999999999</v>
      </c>
      <c r="E33">
        <v>3.7404899999999999</v>
      </c>
      <c r="F33">
        <v>1.07999</v>
      </c>
      <c r="G33">
        <v>3.4060100000000002</v>
      </c>
      <c r="H33">
        <v>2.4946199999999998</v>
      </c>
      <c r="I33">
        <v>2.7183000000000002</v>
      </c>
      <c r="J33">
        <v>2.2017799999999998</v>
      </c>
      <c r="K33">
        <v>9.1585900000000002</v>
      </c>
      <c r="L33">
        <v>6.4958999999999998</v>
      </c>
      <c r="M33">
        <v>3.76884</v>
      </c>
      <c r="N33">
        <v>1.56246</v>
      </c>
      <c r="O33">
        <v>4.4920900000000001</v>
      </c>
      <c r="P33">
        <v>4.6415499999999996</v>
      </c>
      <c r="Q33">
        <v>-1.63791</v>
      </c>
      <c r="R33">
        <v>0.98111999999999999</v>
      </c>
      <c r="S33">
        <v>3.79142</v>
      </c>
      <c r="T33">
        <v>5.4950999999999999</v>
      </c>
    </row>
    <row r="34" spans="1:20" x14ac:dyDescent="0.3">
      <c r="A34" t="s">
        <v>66</v>
      </c>
      <c r="B34" t="str">
        <f t="shared" si="0"/>
        <v>Professionnels des arts et des spectacles</v>
      </c>
      <c r="C34">
        <v>4.3544299999999998</v>
      </c>
      <c r="D34">
        <v>4.7386999999999997</v>
      </c>
      <c r="E34">
        <v>2.8261400000000001</v>
      </c>
      <c r="F34">
        <v>2.2991299999999999</v>
      </c>
      <c r="G34">
        <v>3.2680899999999999</v>
      </c>
      <c r="H34">
        <v>2.5386299999999999</v>
      </c>
      <c r="I34">
        <v>3.09572</v>
      </c>
      <c r="J34">
        <v>2.4876200000000002</v>
      </c>
      <c r="K34">
        <v>5.6649200000000004</v>
      </c>
      <c r="L34">
        <v>4.9262699999999997</v>
      </c>
      <c r="M34">
        <v>2.5821700000000001</v>
      </c>
      <c r="N34">
        <v>1.2575099999999999</v>
      </c>
      <c r="O34">
        <v>5.5682299999999998</v>
      </c>
      <c r="P34">
        <v>4.3544299999999998</v>
      </c>
      <c r="Q34">
        <v>-1.40896</v>
      </c>
      <c r="R34">
        <v>-0.92164999999999997</v>
      </c>
      <c r="S34">
        <v>3.59551</v>
      </c>
      <c r="T34">
        <v>3.4774400000000001</v>
      </c>
    </row>
    <row r="35" spans="1:20" x14ac:dyDescent="0.3">
      <c r="A35" t="s">
        <v>31</v>
      </c>
      <c r="B35" t="str">
        <f t="shared" ref="B35:B66" si="2">MID(A35,7,90)</f>
        <v>Cadres des transports, de la logistique et navigants de l'aviation</v>
      </c>
      <c r="C35">
        <v>6.5</v>
      </c>
      <c r="D35">
        <v>6.2487399999999997</v>
      </c>
      <c r="E35">
        <v>1.4930600000000001</v>
      </c>
      <c r="F35">
        <v>1.0510299999999999</v>
      </c>
      <c r="G35">
        <v>3.3029000000000002</v>
      </c>
      <c r="H35">
        <v>2.62107</v>
      </c>
      <c r="I35">
        <v>5.00617</v>
      </c>
      <c r="J35">
        <v>6.4025600000000003</v>
      </c>
      <c r="K35">
        <v>4.5390100000000002</v>
      </c>
      <c r="L35">
        <v>6.1224100000000004</v>
      </c>
      <c r="M35">
        <v>6.3194100000000004</v>
      </c>
      <c r="N35">
        <v>2.3307699999999998</v>
      </c>
      <c r="O35">
        <v>6.9149700000000003</v>
      </c>
      <c r="P35">
        <v>6.5</v>
      </c>
      <c r="Q35">
        <v>-0.57782999999999995</v>
      </c>
      <c r="R35">
        <v>-3.3623699999999999</v>
      </c>
      <c r="S35">
        <v>4.5374999999999996</v>
      </c>
      <c r="T35">
        <v>5.3271600000000001</v>
      </c>
    </row>
    <row r="36" spans="1:20" x14ac:dyDescent="0.3">
      <c r="A36" t="s">
        <v>57</v>
      </c>
      <c r="B36" t="str">
        <f t="shared" si="2"/>
        <v>Employés et agents de maîtrise de l'hôtellerie et de la restauration</v>
      </c>
      <c r="C36">
        <v>2.6260699999999999</v>
      </c>
      <c r="D36">
        <v>1.7230000000000001</v>
      </c>
      <c r="E36">
        <v>5.9179399999999998</v>
      </c>
      <c r="F36">
        <v>0.74473</v>
      </c>
      <c r="G36">
        <v>2.26241</v>
      </c>
      <c r="H36">
        <v>2.7062599999999999</v>
      </c>
      <c r="I36">
        <v>0.80062999999999995</v>
      </c>
      <c r="J36">
        <v>2.76057</v>
      </c>
      <c r="K36">
        <v>8.9512499999999999</v>
      </c>
      <c r="L36">
        <v>6.6544600000000003</v>
      </c>
      <c r="M36">
        <v>4.0658799999999999</v>
      </c>
      <c r="N36">
        <v>1.3462499999999999</v>
      </c>
      <c r="O36">
        <v>8.1188900000000004</v>
      </c>
      <c r="P36">
        <v>2.6260699999999999</v>
      </c>
      <c r="Q36">
        <v>1.6407</v>
      </c>
      <c r="R36">
        <v>1.94207</v>
      </c>
      <c r="S36">
        <v>4.9003100000000002</v>
      </c>
      <c r="T36">
        <v>4.0344800000000003</v>
      </c>
    </row>
    <row r="37" spans="1:20" x14ac:dyDescent="0.3">
      <c r="A37" t="s">
        <v>68</v>
      </c>
      <c r="B37" t="str">
        <f t="shared" si="2"/>
        <v>Infirmiers, sages-femmes</v>
      </c>
      <c r="C37">
        <v>5.8686400000000001</v>
      </c>
      <c r="D37">
        <v>2.6306799999999999</v>
      </c>
      <c r="E37">
        <v>6.2804900000000004</v>
      </c>
      <c r="F37">
        <v>4.0869400000000002</v>
      </c>
      <c r="G37">
        <v>5.0461299999999998</v>
      </c>
      <c r="H37">
        <v>2.7113200000000002</v>
      </c>
      <c r="I37">
        <v>2.2355</v>
      </c>
      <c r="J37">
        <v>3.7586200000000001</v>
      </c>
      <c r="K37">
        <v>9.5631900000000005</v>
      </c>
      <c r="L37">
        <v>6.79901</v>
      </c>
      <c r="M37">
        <v>7.6877800000000001</v>
      </c>
      <c r="N37">
        <v>2.1536</v>
      </c>
      <c r="O37">
        <v>6.8960800000000004</v>
      </c>
      <c r="P37">
        <v>5.8686400000000001</v>
      </c>
      <c r="Q37">
        <v>0.24221000000000001</v>
      </c>
      <c r="R37">
        <v>-0.61124000000000001</v>
      </c>
      <c r="S37">
        <v>5.8343800000000003</v>
      </c>
      <c r="T37">
        <v>6.9234099999999996</v>
      </c>
    </row>
    <row r="38" spans="1:20" x14ac:dyDescent="0.3">
      <c r="A38" t="s">
        <v>67</v>
      </c>
      <c r="B38" t="str">
        <f t="shared" si="2"/>
        <v>Aides-soignants</v>
      </c>
      <c r="C38">
        <v>4.5175900000000002</v>
      </c>
      <c r="D38">
        <v>1.37758</v>
      </c>
      <c r="E38">
        <v>7.3302500000000004</v>
      </c>
      <c r="F38">
        <v>1.94763</v>
      </c>
      <c r="G38">
        <v>5.0102000000000002</v>
      </c>
      <c r="H38">
        <v>2.7415400000000001</v>
      </c>
      <c r="I38">
        <v>2.1471100000000001</v>
      </c>
      <c r="J38">
        <v>1.3019400000000001</v>
      </c>
      <c r="K38">
        <v>9.6254600000000003</v>
      </c>
      <c r="L38">
        <v>6.81325</v>
      </c>
      <c r="M38">
        <v>6.6314799999999998</v>
      </c>
      <c r="N38">
        <v>2.0161600000000002</v>
      </c>
      <c r="O38">
        <v>6.1595599999999999</v>
      </c>
      <c r="P38">
        <v>4.5175900000000002</v>
      </c>
      <c r="Q38">
        <v>0.45951999999999998</v>
      </c>
      <c r="R38">
        <v>0.98775999999999997</v>
      </c>
      <c r="S38">
        <v>5.3417599999999998</v>
      </c>
      <c r="T38">
        <v>6.33908</v>
      </c>
    </row>
    <row r="39" spans="1:20" x14ac:dyDescent="0.3">
      <c r="A39" t="s">
        <v>43</v>
      </c>
      <c r="B39" t="str">
        <f t="shared" si="2"/>
        <v>Employés administratifs de la fonction publique (catégorie C et assimilés)</v>
      </c>
      <c r="C39">
        <v>5.7170199999999998</v>
      </c>
      <c r="D39">
        <v>5.1246799999999997</v>
      </c>
      <c r="E39">
        <v>2.63293</v>
      </c>
      <c r="F39">
        <v>1.2742100000000001</v>
      </c>
      <c r="G39">
        <v>2.2683300000000002</v>
      </c>
      <c r="H39">
        <v>2.7625500000000001</v>
      </c>
      <c r="I39">
        <v>3.1096200000000001</v>
      </c>
      <c r="J39">
        <v>1.3589199999999999</v>
      </c>
      <c r="K39">
        <v>6.56846</v>
      </c>
      <c r="L39">
        <v>4.9022899999999998</v>
      </c>
      <c r="M39">
        <v>3.5394899999999998</v>
      </c>
      <c r="N39">
        <v>1.99285</v>
      </c>
      <c r="O39">
        <v>6.3793300000000004</v>
      </c>
      <c r="P39">
        <v>5.7170199999999998</v>
      </c>
      <c r="Q39">
        <v>8.8150000000000006E-2</v>
      </c>
      <c r="R39">
        <v>0.12388</v>
      </c>
      <c r="S39">
        <v>3.7067299999999999</v>
      </c>
      <c r="T39">
        <v>4.5517700000000003</v>
      </c>
    </row>
    <row r="40" spans="1:20" x14ac:dyDescent="0.3">
      <c r="A40" t="s">
        <v>51</v>
      </c>
      <c r="B40" t="str">
        <f t="shared" si="2"/>
        <v>Vendeurs</v>
      </c>
      <c r="C40">
        <v>4.0291100000000002</v>
      </c>
      <c r="D40">
        <v>3.0825999999999998</v>
      </c>
      <c r="E40">
        <v>4.9490999999999996</v>
      </c>
      <c r="F40">
        <v>1.33874</v>
      </c>
      <c r="G40">
        <v>1.7500100000000001</v>
      </c>
      <c r="H40">
        <v>3.0256599999999998</v>
      </c>
      <c r="I40">
        <v>1.06254</v>
      </c>
      <c r="J40">
        <v>1.4523999999999999</v>
      </c>
      <c r="K40">
        <v>9.3523499999999995</v>
      </c>
      <c r="L40">
        <v>5.4283799999999998</v>
      </c>
      <c r="M40">
        <v>3.4623400000000002</v>
      </c>
      <c r="N40">
        <v>1.34924</v>
      </c>
      <c r="O40">
        <v>7.9501400000000002</v>
      </c>
      <c r="P40">
        <v>4.0291100000000002</v>
      </c>
      <c r="Q40">
        <v>0.84748999999999997</v>
      </c>
      <c r="R40">
        <v>0.49407000000000001</v>
      </c>
      <c r="S40">
        <v>4.24437</v>
      </c>
      <c r="T40">
        <v>4</v>
      </c>
    </row>
    <row r="41" spans="1:20" x14ac:dyDescent="0.3">
      <c r="A41" t="s">
        <v>61</v>
      </c>
      <c r="B41" t="str">
        <f t="shared" si="2"/>
        <v>Aides à domicile et aides ménagères</v>
      </c>
      <c r="C41">
        <v>1.5734900000000001</v>
      </c>
      <c r="D41">
        <v>0.25616</v>
      </c>
      <c r="E41">
        <v>5.5888600000000004</v>
      </c>
      <c r="F41">
        <v>0.75422999999999996</v>
      </c>
      <c r="G41">
        <v>2.16194</v>
      </c>
      <c r="H41">
        <v>3.0525799999999998</v>
      </c>
      <c r="I41">
        <v>4.3961600000000001</v>
      </c>
      <c r="J41">
        <v>0.23050999999999999</v>
      </c>
      <c r="K41">
        <v>8.3249499999999994</v>
      </c>
      <c r="L41">
        <v>1.7302299999999999</v>
      </c>
      <c r="M41">
        <v>3.3325900000000002</v>
      </c>
      <c r="N41">
        <v>1.24474</v>
      </c>
      <c r="O41">
        <v>4.7635100000000001</v>
      </c>
      <c r="P41">
        <v>1.5734900000000001</v>
      </c>
      <c r="Q41">
        <v>-1.2923500000000001</v>
      </c>
      <c r="R41">
        <v>3.31785</v>
      </c>
      <c r="S41">
        <v>3.6078199999999998</v>
      </c>
      <c r="T41">
        <v>4.3214300000000003</v>
      </c>
    </row>
    <row r="42" spans="1:20" x14ac:dyDescent="0.3">
      <c r="A42" t="s">
        <v>10</v>
      </c>
      <c r="B42" t="str">
        <f t="shared" si="2"/>
        <v>Cadres du bâtiment et des travaux publics</v>
      </c>
      <c r="C42">
        <v>6.2788500000000003</v>
      </c>
      <c r="D42">
        <v>5.1147900000000002</v>
      </c>
      <c r="E42">
        <v>1.8513999999999999</v>
      </c>
      <c r="F42">
        <v>1.49823</v>
      </c>
      <c r="G42">
        <v>1.8381400000000001</v>
      </c>
      <c r="H42">
        <v>3.1441300000000001</v>
      </c>
      <c r="I42">
        <v>6.7575200000000004</v>
      </c>
      <c r="J42">
        <v>6.7242199999999999</v>
      </c>
      <c r="K42">
        <v>4.9324000000000003</v>
      </c>
      <c r="L42">
        <v>5.73855</v>
      </c>
      <c r="M42">
        <v>5.6655899999999999</v>
      </c>
      <c r="N42">
        <v>1.30318</v>
      </c>
      <c r="O42">
        <v>7.2193100000000001</v>
      </c>
      <c r="P42">
        <v>6.2788500000000003</v>
      </c>
      <c r="Q42">
        <v>-1.4107499999999999</v>
      </c>
      <c r="R42">
        <v>-3.5306999999999999</v>
      </c>
      <c r="S42">
        <v>4.8817199999999996</v>
      </c>
      <c r="T42">
        <v>4.2580600000000004</v>
      </c>
    </row>
    <row r="43" spans="1:20" x14ac:dyDescent="0.3">
      <c r="A43" t="s">
        <v>29</v>
      </c>
      <c r="B43" t="str">
        <f t="shared" si="2"/>
        <v>Agents d'exploitation des transports</v>
      </c>
      <c r="C43">
        <v>5.2784800000000001</v>
      </c>
      <c r="D43">
        <v>4.1706300000000001</v>
      </c>
      <c r="E43">
        <v>3.0871200000000001</v>
      </c>
      <c r="F43">
        <v>1.1682600000000001</v>
      </c>
      <c r="G43">
        <v>2.44095</v>
      </c>
      <c r="H43">
        <v>3.2823099999999998</v>
      </c>
      <c r="I43">
        <v>2.2118199999999999</v>
      </c>
      <c r="J43">
        <v>4.2126599999999996</v>
      </c>
      <c r="K43">
        <v>4.1540100000000004</v>
      </c>
      <c r="L43">
        <v>5.67279</v>
      </c>
      <c r="M43">
        <v>5.9921199999999999</v>
      </c>
      <c r="N43">
        <v>2.1250800000000001</v>
      </c>
      <c r="O43">
        <v>6.7096900000000002</v>
      </c>
      <c r="P43">
        <v>5.2784800000000001</v>
      </c>
      <c r="Q43">
        <v>0.95077999999999996</v>
      </c>
      <c r="R43">
        <v>-0.92864999999999998</v>
      </c>
      <c r="S43">
        <v>3.8818899999999998</v>
      </c>
      <c r="T43">
        <v>4.7322800000000003</v>
      </c>
    </row>
    <row r="44" spans="1:20" x14ac:dyDescent="0.3">
      <c r="A44" t="s">
        <v>30</v>
      </c>
      <c r="B44" t="str">
        <f t="shared" si="2"/>
        <v>Agents administratifs et commerciaux des transports et du tourisme</v>
      </c>
      <c r="C44">
        <v>5.9752099999999997</v>
      </c>
      <c r="D44">
        <v>5.7007700000000003</v>
      </c>
      <c r="E44">
        <v>3.0904799999999999</v>
      </c>
      <c r="F44">
        <v>0.57576000000000005</v>
      </c>
      <c r="G44">
        <v>3.0476200000000002</v>
      </c>
      <c r="H44">
        <v>3.3054000000000001</v>
      </c>
      <c r="I44">
        <v>1.85781</v>
      </c>
      <c r="J44">
        <v>2.25909</v>
      </c>
      <c r="K44">
        <v>7.3625400000000001</v>
      </c>
      <c r="L44">
        <v>6.0651200000000003</v>
      </c>
      <c r="M44">
        <v>5.0952700000000002</v>
      </c>
      <c r="N44">
        <v>2.2360000000000002</v>
      </c>
      <c r="O44">
        <v>7.8275899999999998</v>
      </c>
      <c r="P44">
        <v>5.9752099999999997</v>
      </c>
      <c r="Q44">
        <v>0.59175999999999995</v>
      </c>
      <c r="R44">
        <v>-0.41935</v>
      </c>
      <c r="S44">
        <v>4.36646</v>
      </c>
      <c r="T44">
        <v>4.5714300000000003</v>
      </c>
    </row>
    <row r="45" spans="1:20" x14ac:dyDescent="0.3">
      <c r="A45" t="s">
        <v>12</v>
      </c>
      <c r="B45" t="str">
        <f t="shared" si="2"/>
        <v>Techniciens et agents de maîtrise de l'électricité et de l'électronique</v>
      </c>
      <c r="C45">
        <v>5.92021</v>
      </c>
      <c r="D45">
        <v>3.7196899999999999</v>
      </c>
      <c r="E45">
        <v>3.47655</v>
      </c>
      <c r="F45">
        <v>4.4501200000000001</v>
      </c>
      <c r="G45">
        <v>3.8101400000000001</v>
      </c>
      <c r="H45">
        <v>3.3146100000000001</v>
      </c>
      <c r="I45">
        <v>4.3380000000000001</v>
      </c>
      <c r="J45">
        <v>3.5647600000000002</v>
      </c>
      <c r="K45">
        <v>3.58188</v>
      </c>
      <c r="L45">
        <v>5.9680400000000002</v>
      </c>
      <c r="M45">
        <v>7.1796300000000004</v>
      </c>
      <c r="N45">
        <v>1.42421</v>
      </c>
      <c r="O45">
        <v>5.9214000000000002</v>
      </c>
      <c r="P45">
        <v>5.92021</v>
      </c>
      <c r="Q45">
        <v>-0.38441999999999998</v>
      </c>
      <c r="R45">
        <v>-2.6141299999999998</v>
      </c>
      <c r="S45">
        <v>3.51064</v>
      </c>
      <c r="T45">
        <v>3.5496500000000002</v>
      </c>
    </row>
    <row r="46" spans="1:20" x14ac:dyDescent="0.3">
      <c r="A46" t="s">
        <v>92</v>
      </c>
      <c r="B46" t="str">
        <f t="shared" si="2"/>
        <v>le</v>
      </c>
      <c r="C46">
        <v>4.6015856000000008</v>
      </c>
      <c r="D46">
        <v>3.2941077333333344</v>
      </c>
      <c r="E46">
        <v>4.0854599999999994</v>
      </c>
      <c r="F46">
        <v>2.298177466666667</v>
      </c>
      <c r="G46">
        <v>3.3998882666666659</v>
      </c>
      <c r="H46">
        <v>3.5439695999999996</v>
      </c>
      <c r="I46">
        <v>3.5487692000000002</v>
      </c>
      <c r="J46">
        <v>2.9016696</v>
      </c>
      <c r="K46">
        <v>5.3822720000000022</v>
      </c>
      <c r="L46">
        <v>5.2244610666666649</v>
      </c>
      <c r="M46">
        <v>5.1244482666666675</v>
      </c>
      <c r="N46">
        <v>1.6514774666666663</v>
      </c>
      <c r="O46">
        <v>5.7190696000000001</v>
      </c>
      <c r="P46">
        <v>4.6015856000000008</v>
      </c>
      <c r="Q46">
        <v>0.29709773333333334</v>
      </c>
      <c r="R46">
        <v>-0.3158154666666666</v>
      </c>
      <c r="S46">
        <v>3.9365448000000014</v>
      </c>
      <c r="T46">
        <v>4.0199455999999998</v>
      </c>
    </row>
    <row r="47" spans="1:20" x14ac:dyDescent="0.3">
      <c r="A47" t="s">
        <v>17</v>
      </c>
      <c r="B47" t="str">
        <f t="shared" si="2"/>
        <v>Techniciens et agents de maîtrise des industries mécaniques</v>
      </c>
      <c r="C47">
        <v>5.7994500000000002</v>
      </c>
      <c r="D47">
        <v>4.49756</v>
      </c>
      <c r="E47">
        <v>2.9049700000000001</v>
      </c>
      <c r="F47">
        <v>4.7231800000000002</v>
      </c>
      <c r="G47">
        <v>2.7110500000000002</v>
      </c>
      <c r="H47">
        <v>3.54853</v>
      </c>
      <c r="I47">
        <v>4.5357500000000002</v>
      </c>
      <c r="J47">
        <v>5.3871599999999997</v>
      </c>
      <c r="K47">
        <v>3.43127</v>
      </c>
      <c r="L47">
        <v>5.3962199999999996</v>
      </c>
      <c r="M47">
        <v>7.0758299999999998</v>
      </c>
      <c r="N47">
        <v>1.99457</v>
      </c>
      <c r="O47">
        <v>5.8327600000000004</v>
      </c>
      <c r="P47">
        <v>5.7994500000000002</v>
      </c>
      <c r="Q47">
        <v>0.38119999999999998</v>
      </c>
      <c r="R47">
        <v>-3.09152</v>
      </c>
      <c r="S47">
        <v>3.6597900000000001</v>
      </c>
      <c r="T47">
        <v>4.0773200000000003</v>
      </c>
    </row>
    <row r="48" spans="1:20" x14ac:dyDescent="0.3">
      <c r="A48" t="s">
        <v>64</v>
      </c>
      <c r="B48" t="str">
        <f t="shared" si="2"/>
        <v>Agents d'entretien</v>
      </c>
      <c r="C48">
        <v>2.0514000000000001</v>
      </c>
      <c r="D48">
        <v>0.48702000000000001</v>
      </c>
      <c r="E48">
        <v>6.0046099999999996</v>
      </c>
      <c r="F48">
        <v>0.83775999999999995</v>
      </c>
      <c r="G48">
        <v>2.3867400000000001</v>
      </c>
      <c r="H48">
        <v>3.7915000000000001</v>
      </c>
      <c r="I48">
        <v>1.84653</v>
      </c>
      <c r="J48">
        <v>0.91463000000000005</v>
      </c>
      <c r="K48">
        <v>6.41439</v>
      </c>
      <c r="L48">
        <v>4.9702700000000002</v>
      </c>
      <c r="M48">
        <v>3.7432500000000002</v>
      </c>
      <c r="N48">
        <v>1.0596000000000001</v>
      </c>
      <c r="O48">
        <v>3.26003</v>
      </c>
      <c r="P48">
        <v>2.0514000000000001</v>
      </c>
      <c r="Q48">
        <v>0.16980999999999999</v>
      </c>
      <c r="R48">
        <v>3.6962899999999999</v>
      </c>
      <c r="S48">
        <v>3.78172</v>
      </c>
      <c r="T48">
        <v>3.94475</v>
      </c>
    </row>
    <row r="49" spans="1:20" x14ac:dyDescent="0.3">
      <c r="A49" t="s">
        <v>55</v>
      </c>
      <c r="B49" t="str">
        <f t="shared" si="2"/>
        <v>Bouchers, charcutiers, boulangers</v>
      </c>
      <c r="C49">
        <v>1.7815099999999999</v>
      </c>
      <c r="D49">
        <v>0.23271</v>
      </c>
      <c r="E49">
        <v>6.6236199999999998</v>
      </c>
      <c r="F49">
        <v>2.34911</v>
      </c>
      <c r="G49">
        <v>4.4489200000000002</v>
      </c>
      <c r="H49">
        <v>4.1305699999999996</v>
      </c>
      <c r="I49">
        <v>1.93441</v>
      </c>
      <c r="J49">
        <v>1.7023900000000001</v>
      </c>
      <c r="K49">
        <v>3.9106800000000002</v>
      </c>
      <c r="L49">
        <v>5.5207899999999999</v>
      </c>
      <c r="M49">
        <v>5.6104500000000002</v>
      </c>
      <c r="N49">
        <v>0.97248000000000001</v>
      </c>
      <c r="O49">
        <v>5.6574999999999998</v>
      </c>
      <c r="P49">
        <v>1.7815099999999999</v>
      </c>
      <c r="Q49">
        <v>2.3056800000000002</v>
      </c>
      <c r="R49">
        <v>1.7820100000000001</v>
      </c>
      <c r="S49">
        <v>3.9477600000000002</v>
      </c>
      <c r="T49">
        <v>2.8030300000000001</v>
      </c>
    </row>
    <row r="50" spans="1:20" x14ac:dyDescent="0.3">
      <c r="A50" t="s">
        <v>46</v>
      </c>
      <c r="B50" t="str">
        <f t="shared" si="2"/>
        <v>Armée, police, pompiers</v>
      </c>
      <c r="C50">
        <v>5.4271200000000004</v>
      </c>
      <c r="D50">
        <v>3.8352300000000001</v>
      </c>
      <c r="E50">
        <v>3.7861899999999999</v>
      </c>
      <c r="F50">
        <v>2.0624799999999999</v>
      </c>
      <c r="G50">
        <v>4.4623100000000004</v>
      </c>
      <c r="H50">
        <v>4.20106</v>
      </c>
      <c r="I50">
        <v>7.0735900000000003</v>
      </c>
      <c r="J50">
        <v>4.7827099999999998</v>
      </c>
      <c r="K50">
        <v>6.46713</v>
      </c>
      <c r="L50">
        <v>7.2660499999999999</v>
      </c>
      <c r="M50">
        <v>5.3403200000000002</v>
      </c>
      <c r="N50">
        <v>1.8984700000000001</v>
      </c>
      <c r="O50">
        <v>6.62324</v>
      </c>
      <c r="P50">
        <v>5.4271200000000004</v>
      </c>
      <c r="Q50">
        <v>-4.6299999999999996E-3</v>
      </c>
      <c r="R50">
        <v>-0.70425000000000004</v>
      </c>
      <c r="S50">
        <v>4.47037</v>
      </c>
      <c r="T50">
        <v>6.2799300000000002</v>
      </c>
    </row>
    <row r="51" spans="1:20" x14ac:dyDescent="0.3">
      <c r="A51" t="s">
        <v>24</v>
      </c>
      <c r="B51" t="str">
        <f t="shared" si="2"/>
        <v>Techniciens et agents de maîtrise de la maintenance</v>
      </c>
      <c r="C51">
        <v>5.5961499999999997</v>
      </c>
      <c r="D51">
        <v>3.5626199999999999</v>
      </c>
      <c r="E51">
        <v>4.6323100000000004</v>
      </c>
      <c r="F51">
        <v>4.4906199999999998</v>
      </c>
      <c r="G51">
        <v>3.7783899999999999</v>
      </c>
      <c r="H51">
        <v>4.2064700000000004</v>
      </c>
      <c r="I51">
        <v>4.8573199999999996</v>
      </c>
      <c r="J51">
        <v>3.8591799999999998</v>
      </c>
      <c r="K51">
        <v>3.7791000000000001</v>
      </c>
      <c r="L51">
        <v>5.0968900000000001</v>
      </c>
      <c r="M51">
        <v>6.5690600000000003</v>
      </c>
      <c r="N51">
        <v>2.0168699999999999</v>
      </c>
      <c r="O51">
        <v>5.8969199999999997</v>
      </c>
      <c r="P51">
        <v>5.5961499999999997</v>
      </c>
      <c r="Q51">
        <v>0.41948000000000002</v>
      </c>
      <c r="R51">
        <v>-2.0176500000000002</v>
      </c>
      <c r="S51">
        <v>3.7171500000000002</v>
      </c>
      <c r="T51">
        <v>3.5876999999999999</v>
      </c>
    </row>
    <row r="52" spans="1:20" x14ac:dyDescent="0.3">
      <c r="A52" t="s">
        <v>63</v>
      </c>
      <c r="B52" t="str">
        <f t="shared" si="2"/>
        <v>Agents de gardiennage et de sécurité</v>
      </c>
      <c r="C52">
        <v>3.6241599999999998</v>
      </c>
      <c r="D52">
        <v>1.4333199999999999</v>
      </c>
      <c r="E52">
        <v>4.3371700000000004</v>
      </c>
      <c r="F52">
        <v>1.67818</v>
      </c>
      <c r="G52">
        <v>4.6603399999999997</v>
      </c>
      <c r="H52">
        <v>4.3808600000000002</v>
      </c>
      <c r="I52">
        <v>2.71556</v>
      </c>
      <c r="J52">
        <v>1.95313</v>
      </c>
      <c r="K52">
        <v>7.7461099999999998</v>
      </c>
      <c r="L52">
        <v>4.0720999999999998</v>
      </c>
      <c r="M52">
        <v>5.3394300000000001</v>
      </c>
      <c r="N52">
        <v>1.74657</v>
      </c>
      <c r="O52">
        <v>6.06717</v>
      </c>
      <c r="P52">
        <v>3.6241599999999998</v>
      </c>
      <c r="Q52">
        <v>-0.62855000000000005</v>
      </c>
      <c r="R52">
        <v>2.5095999999999998</v>
      </c>
      <c r="S52">
        <v>3.0653800000000002</v>
      </c>
      <c r="T52">
        <v>5.1211500000000001</v>
      </c>
    </row>
    <row r="53" spans="1:20" x14ac:dyDescent="0.3">
      <c r="A53" t="s">
        <v>20</v>
      </c>
      <c r="B53" t="str">
        <f t="shared" si="2"/>
        <v>Techniciens et agents de maîtrise des industries de process</v>
      </c>
      <c r="C53">
        <v>5.9781000000000004</v>
      </c>
      <c r="D53">
        <v>3.1626500000000002</v>
      </c>
      <c r="E53">
        <v>4.0150499999999996</v>
      </c>
      <c r="F53">
        <v>3.7044999999999999</v>
      </c>
      <c r="G53">
        <v>4.2975899999999996</v>
      </c>
      <c r="H53">
        <v>4.3824899999999998</v>
      </c>
      <c r="I53">
        <v>3.8141799999999999</v>
      </c>
      <c r="J53">
        <v>5.1791999999999998</v>
      </c>
      <c r="K53">
        <v>3.4086599999999998</v>
      </c>
      <c r="L53">
        <v>5.6585999999999999</v>
      </c>
      <c r="M53">
        <v>7.0729499999999996</v>
      </c>
      <c r="N53">
        <v>2.4145400000000001</v>
      </c>
      <c r="O53">
        <v>6.0524399999999998</v>
      </c>
      <c r="P53">
        <v>5.9781000000000004</v>
      </c>
      <c r="Q53">
        <v>1.13781</v>
      </c>
      <c r="R53">
        <v>-2.18811</v>
      </c>
      <c r="S53">
        <v>3.9393899999999999</v>
      </c>
      <c r="T53">
        <v>3.9804300000000001</v>
      </c>
    </row>
    <row r="54" spans="1:20" x14ac:dyDescent="0.3">
      <c r="A54" t="s">
        <v>269</v>
      </c>
      <c r="B54" t="str">
        <f t="shared" si="2"/>
        <v>Caissiers, employés de libre-service</v>
      </c>
      <c r="C54">
        <v>3.5744699999999998</v>
      </c>
      <c r="D54">
        <v>2.58074</v>
      </c>
      <c r="E54">
        <v>5.1058399999999997</v>
      </c>
      <c r="F54">
        <v>2.08432</v>
      </c>
      <c r="G54">
        <v>3.9769600000000001</v>
      </c>
      <c r="H54">
        <v>4.3832100000000001</v>
      </c>
      <c r="I54">
        <v>0.84792000000000001</v>
      </c>
      <c r="J54">
        <v>1.7360899999999999</v>
      </c>
      <c r="K54">
        <v>8.7612199999999998</v>
      </c>
      <c r="L54">
        <v>4.0595100000000004</v>
      </c>
      <c r="M54">
        <v>3.80118</v>
      </c>
      <c r="N54">
        <v>2.0474399999999999</v>
      </c>
      <c r="O54">
        <v>7.5924399999999999</v>
      </c>
      <c r="P54">
        <v>3.5744699999999998</v>
      </c>
      <c r="Q54">
        <v>2.9611900000000002</v>
      </c>
      <c r="R54">
        <v>2.92334</v>
      </c>
      <c r="S54">
        <v>4.6624600000000003</v>
      </c>
      <c r="T54">
        <v>4.6514199999999999</v>
      </c>
    </row>
    <row r="55" spans="1:20" x14ac:dyDescent="0.3">
      <c r="A55" t="s">
        <v>16</v>
      </c>
      <c r="B55" t="str">
        <f t="shared" si="2"/>
        <v>Ouvriers qualifiés de la mécanique</v>
      </c>
      <c r="C55">
        <v>4.0739400000000003</v>
      </c>
      <c r="D55">
        <v>1.2258800000000001</v>
      </c>
      <c r="E55">
        <v>6.2629099999999998</v>
      </c>
      <c r="F55">
        <v>5.2159500000000003</v>
      </c>
      <c r="G55">
        <v>5.1296600000000003</v>
      </c>
      <c r="H55">
        <v>4.4413600000000004</v>
      </c>
      <c r="I55">
        <v>1.3215600000000001</v>
      </c>
      <c r="J55">
        <v>2.7157499999999999</v>
      </c>
      <c r="K55">
        <v>0.60731000000000002</v>
      </c>
      <c r="L55">
        <v>5.0935499999999996</v>
      </c>
      <c r="M55">
        <v>7.8841599999999996</v>
      </c>
      <c r="N55">
        <v>2.4628899999999998</v>
      </c>
      <c r="O55">
        <v>3.8552499999999998</v>
      </c>
      <c r="P55">
        <v>4.0739400000000003</v>
      </c>
      <c r="Q55">
        <v>5.3627000000000002</v>
      </c>
      <c r="R55">
        <v>0.94884000000000002</v>
      </c>
      <c r="S55">
        <v>3.9777800000000001</v>
      </c>
      <c r="T55">
        <v>2.9037000000000002</v>
      </c>
    </row>
    <row r="56" spans="1:20" x14ac:dyDescent="0.3">
      <c r="A56" t="s">
        <v>32</v>
      </c>
      <c r="B56" t="str">
        <f t="shared" si="2"/>
        <v>Artisans et ouvriers artisanaux</v>
      </c>
      <c r="C56">
        <v>1.86154</v>
      </c>
      <c r="D56">
        <v>0.89242999999999995</v>
      </c>
      <c r="E56">
        <v>5.8818200000000003</v>
      </c>
      <c r="F56">
        <v>6.17014</v>
      </c>
      <c r="G56">
        <v>6.4219499999999998</v>
      </c>
      <c r="H56">
        <v>4.4501900000000001</v>
      </c>
      <c r="I56">
        <v>1.4863599999999999</v>
      </c>
      <c r="J56">
        <v>2.3707799999999999</v>
      </c>
      <c r="K56">
        <v>2.0764999999999998</v>
      </c>
      <c r="L56">
        <v>5.3584899999999998</v>
      </c>
      <c r="M56">
        <v>6.5222600000000002</v>
      </c>
      <c r="N56">
        <v>1.4651400000000001</v>
      </c>
      <c r="O56">
        <v>4.1186299999999996</v>
      </c>
      <c r="P56">
        <v>1.86154</v>
      </c>
      <c r="Q56">
        <v>4.3057400000000001</v>
      </c>
      <c r="R56">
        <v>1.1676200000000001</v>
      </c>
      <c r="S56">
        <v>3.8860800000000002</v>
      </c>
      <c r="T56">
        <v>3.0789499999999999</v>
      </c>
    </row>
    <row r="57" spans="1:20" x14ac:dyDescent="0.3">
      <c r="A57" t="s">
        <v>56</v>
      </c>
      <c r="B57" t="str">
        <f t="shared" si="2"/>
        <v>Cuisiniers</v>
      </c>
      <c r="C57">
        <v>2.6658400000000002</v>
      </c>
      <c r="D57">
        <v>0.65239999999999998</v>
      </c>
      <c r="E57">
        <v>6.6287099999999999</v>
      </c>
      <c r="F57">
        <v>0.99926999999999999</v>
      </c>
      <c r="G57">
        <v>3.9036200000000001</v>
      </c>
      <c r="H57">
        <v>4.45587</v>
      </c>
      <c r="I57">
        <v>1.1712800000000001</v>
      </c>
      <c r="J57">
        <v>2.51376</v>
      </c>
      <c r="K57">
        <v>5.4167100000000001</v>
      </c>
      <c r="L57">
        <v>6.0915900000000001</v>
      </c>
      <c r="M57">
        <v>6.01539</v>
      </c>
      <c r="N57">
        <v>1.2333099999999999</v>
      </c>
      <c r="O57">
        <v>6.3892699999999998</v>
      </c>
      <c r="P57">
        <v>2.6658400000000002</v>
      </c>
      <c r="Q57">
        <v>2.8506999999999998</v>
      </c>
      <c r="R57">
        <v>1.55376</v>
      </c>
      <c r="S57">
        <v>4.9934799999999999</v>
      </c>
      <c r="T57">
        <v>3.6383399999999999</v>
      </c>
    </row>
    <row r="58" spans="1:20" x14ac:dyDescent="0.3">
      <c r="A58" t="s">
        <v>13</v>
      </c>
      <c r="B58" t="str">
        <f t="shared" si="2"/>
        <v>Ouvriers qualifiés travaillant par enlèvement de métal</v>
      </c>
      <c r="C58">
        <v>4.9403699999999997</v>
      </c>
      <c r="D58">
        <v>1.00925</v>
      </c>
      <c r="E58">
        <v>5.6985700000000001</v>
      </c>
      <c r="F58">
        <v>6.7522399999999996</v>
      </c>
      <c r="G58">
        <v>5.7760800000000003</v>
      </c>
      <c r="H58">
        <v>4.5526200000000001</v>
      </c>
      <c r="I58">
        <v>0.50151000000000001</v>
      </c>
      <c r="J58">
        <v>2.1950500000000002</v>
      </c>
      <c r="K58">
        <v>0.3211</v>
      </c>
      <c r="L58">
        <v>4.0404400000000003</v>
      </c>
      <c r="M58">
        <v>7.0515600000000003</v>
      </c>
      <c r="N58">
        <v>2.48949</v>
      </c>
      <c r="O58">
        <v>3.3168500000000001</v>
      </c>
      <c r="P58">
        <v>4.9403699999999997</v>
      </c>
      <c r="Q58">
        <v>3.6007500000000001</v>
      </c>
      <c r="R58">
        <v>0.90764</v>
      </c>
      <c r="S58">
        <v>3.8850600000000002</v>
      </c>
      <c r="T58">
        <v>3.0057499999999999</v>
      </c>
    </row>
    <row r="59" spans="1:20" x14ac:dyDescent="0.3">
      <c r="A59" t="s">
        <v>26</v>
      </c>
      <c r="B59" t="str">
        <f t="shared" si="2"/>
        <v>Ouvriers non qualifiés de la manutention</v>
      </c>
      <c r="C59">
        <v>2.9884499999999998</v>
      </c>
      <c r="D59">
        <v>1.3669</v>
      </c>
      <c r="E59">
        <v>6.72858</v>
      </c>
      <c r="F59">
        <v>2.3632300000000002</v>
      </c>
      <c r="G59">
        <v>4.1395400000000002</v>
      </c>
      <c r="H59">
        <v>4.7341699999999998</v>
      </c>
      <c r="I59">
        <v>0.93203999999999998</v>
      </c>
      <c r="J59">
        <v>1.1224700000000001</v>
      </c>
      <c r="K59">
        <v>1.91886</v>
      </c>
      <c r="L59">
        <v>5.6934800000000001</v>
      </c>
      <c r="M59">
        <v>4.9122000000000003</v>
      </c>
      <c r="N59">
        <v>1.5697000000000001</v>
      </c>
      <c r="O59">
        <v>3.8037399999999999</v>
      </c>
      <c r="P59">
        <v>2.9884499999999998</v>
      </c>
      <c r="Q59">
        <v>3.6997599999999999</v>
      </c>
      <c r="R59">
        <v>2.6669900000000002</v>
      </c>
      <c r="S59">
        <v>3.98611</v>
      </c>
      <c r="T59">
        <v>2.6215799999999998</v>
      </c>
    </row>
    <row r="60" spans="1:20" x14ac:dyDescent="0.3">
      <c r="A60" t="s">
        <v>19</v>
      </c>
      <c r="B60" t="str">
        <f t="shared" si="2"/>
        <v>Ouvriers qualifiés des industries de process</v>
      </c>
      <c r="C60">
        <v>4.4735800000000001</v>
      </c>
      <c r="D60">
        <v>1.8370599999999999</v>
      </c>
      <c r="E60">
        <v>6.2476200000000004</v>
      </c>
      <c r="F60">
        <v>4.1660199999999996</v>
      </c>
      <c r="G60">
        <v>4.5862800000000004</v>
      </c>
      <c r="H60">
        <v>4.8125200000000001</v>
      </c>
      <c r="I60">
        <v>2.1124399999999999</v>
      </c>
      <c r="J60">
        <v>2.9662099999999998</v>
      </c>
      <c r="K60">
        <v>2.13883</v>
      </c>
      <c r="L60">
        <v>5.9395499999999997</v>
      </c>
      <c r="M60">
        <v>6.8996500000000003</v>
      </c>
      <c r="N60">
        <v>2.0014099999999999</v>
      </c>
      <c r="O60">
        <v>3.2966500000000001</v>
      </c>
      <c r="P60">
        <v>4.4735800000000001</v>
      </c>
      <c r="Q60">
        <v>4.0169100000000002</v>
      </c>
      <c r="R60">
        <v>1.2771999999999999</v>
      </c>
      <c r="S60">
        <v>3.76905</v>
      </c>
      <c r="T60">
        <v>3.3594499999999998</v>
      </c>
    </row>
    <row r="61" spans="1:20" x14ac:dyDescent="0.3">
      <c r="A61" t="s">
        <v>28</v>
      </c>
      <c r="B61" t="str">
        <f t="shared" si="2"/>
        <v>Conducteurs de véhicules</v>
      </c>
      <c r="C61">
        <v>3.90421</v>
      </c>
      <c r="D61">
        <v>0.67576999999999998</v>
      </c>
      <c r="E61">
        <v>3.5262199999999999</v>
      </c>
      <c r="F61">
        <v>1.52172</v>
      </c>
      <c r="G61">
        <v>7.2751999999999999</v>
      </c>
      <c r="H61">
        <v>4.8711000000000002</v>
      </c>
      <c r="I61">
        <v>9.0265000000000004</v>
      </c>
      <c r="J61">
        <v>1.0121199999999999</v>
      </c>
      <c r="K61">
        <v>7.5472099999999998</v>
      </c>
      <c r="L61">
        <v>3.3111799999999998</v>
      </c>
      <c r="M61">
        <v>5.6887299999999996</v>
      </c>
      <c r="N61">
        <v>1.22037</v>
      </c>
      <c r="O61">
        <v>6.0637800000000004</v>
      </c>
      <c r="P61">
        <v>3.90421</v>
      </c>
      <c r="Q61">
        <v>1.69262</v>
      </c>
      <c r="R61">
        <v>1.22583</v>
      </c>
      <c r="S61">
        <v>3.4458700000000002</v>
      </c>
      <c r="T61">
        <v>4.0014099999999999</v>
      </c>
    </row>
    <row r="62" spans="1:20" x14ac:dyDescent="0.3">
      <c r="A62" t="s">
        <v>2</v>
      </c>
      <c r="B62" t="str">
        <f t="shared" si="2"/>
        <v>Techniciens et cadres de l'agriculture</v>
      </c>
      <c r="C62">
        <v>4.7857099999999999</v>
      </c>
      <c r="D62">
        <v>2.9504299999999999</v>
      </c>
      <c r="E62">
        <v>4.6632499999999997</v>
      </c>
      <c r="F62">
        <v>3.60833</v>
      </c>
      <c r="G62">
        <v>3.1611899999999999</v>
      </c>
      <c r="H62">
        <v>4.88992</v>
      </c>
      <c r="I62">
        <v>8.5523900000000008</v>
      </c>
      <c r="J62">
        <v>4.4274500000000003</v>
      </c>
      <c r="K62">
        <v>6.07517</v>
      </c>
      <c r="L62">
        <v>4.6814099999999996</v>
      </c>
      <c r="M62">
        <v>5.4327100000000002</v>
      </c>
      <c r="N62">
        <v>1.7666900000000001</v>
      </c>
      <c r="O62">
        <v>3.9588100000000002</v>
      </c>
      <c r="P62">
        <v>4.7857099999999999</v>
      </c>
      <c r="Q62">
        <v>-1.8317699999999999</v>
      </c>
      <c r="R62">
        <v>-1.6817800000000001</v>
      </c>
      <c r="S62">
        <v>3.2533300000000001</v>
      </c>
      <c r="T62">
        <v>3.6973699999999998</v>
      </c>
    </row>
    <row r="63" spans="1:20" x14ac:dyDescent="0.3">
      <c r="A63" t="s">
        <v>27</v>
      </c>
      <c r="B63" t="str">
        <f t="shared" si="2"/>
        <v>Ouvriers qualifiés de la manutention</v>
      </c>
      <c r="C63">
        <v>4.5477499999999997</v>
      </c>
      <c r="D63">
        <v>2.4757600000000002</v>
      </c>
      <c r="E63">
        <v>5.5475199999999996</v>
      </c>
      <c r="F63">
        <v>2.5707399999999998</v>
      </c>
      <c r="G63">
        <v>3.78233</v>
      </c>
      <c r="H63">
        <v>5.1757099999999996</v>
      </c>
      <c r="I63">
        <v>2.0108299999999999</v>
      </c>
      <c r="J63">
        <v>2.5255399999999999</v>
      </c>
      <c r="K63">
        <v>3.04196</v>
      </c>
      <c r="L63">
        <v>5.3929999999999998</v>
      </c>
      <c r="M63">
        <v>5.6157899999999996</v>
      </c>
      <c r="N63">
        <v>2.1643300000000001</v>
      </c>
      <c r="O63">
        <v>5.1316800000000002</v>
      </c>
      <c r="P63">
        <v>4.5477499999999997</v>
      </c>
      <c r="Q63">
        <v>2.0179499999999999</v>
      </c>
      <c r="R63">
        <v>0.75565000000000004</v>
      </c>
      <c r="S63">
        <v>3.9827599999999999</v>
      </c>
      <c r="T63">
        <v>3.2974100000000002</v>
      </c>
    </row>
    <row r="64" spans="1:20" x14ac:dyDescent="0.3">
      <c r="A64" t="s">
        <v>11</v>
      </c>
      <c r="B64" t="str">
        <f t="shared" si="2"/>
        <v>Ouvriers qualifiés de l'électricité et de l'électronique</v>
      </c>
      <c r="C64">
        <v>4.4912299999999998</v>
      </c>
      <c r="D64">
        <v>1.0321899999999999</v>
      </c>
      <c r="E64">
        <v>6.8188800000000001</v>
      </c>
      <c r="F64">
        <v>4.5821800000000001</v>
      </c>
      <c r="G64">
        <v>5.8057299999999996</v>
      </c>
      <c r="H64">
        <v>5.3840000000000003</v>
      </c>
      <c r="I64">
        <v>2.08623</v>
      </c>
      <c r="J64">
        <v>1.9261600000000001</v>
      </c>
      <c r="K64">
        <v>1.93553</v>
      </c>
      <c r="L64">
        <v>4.8003999999999998</v>
      </c>
      <c r="M64">
        <v>7.6644500000000004</v>
      </c>
      <c r="N64">
        <v>1.2619899999999999</v>
      </c>
      <c r="O64">
        <v>3.1240000000000001</v>
      </c>
      <c r="P64">
        <v>4.4912299999999998</v>
      </c>
      <c r="Q64">
        <v>4.2602500000000001</v>
      </c>
      <c r="R64">
        <v>-0.15701000000000001</v>
      </c>
      <c r="S64">
        <v>3.3571399999999998</v>
      </c>
      <c r="T64">
        <v>2.9166699999999999</v>
      </c>
    </row>
    <row r="65" spans="1:20" x14ac:dyDescent="0.3">
      <c r="A65" t="s">
        <v>18</v>
      </c>
      <c r="B65" t="str">
        <f t="shared" si="2"/>
        <v>Ouvriers non qualifiés des industries de process</v>
      </c>
      <c r="C65">
        <v>2.7894700000000001</v>
      </c>
      <c r="D65">
        <v>0.52386999999999995</v>
      </c>
      <c r="E65">
        <v>6.1749000000000001</v>
      </c>
      <c r="F65">
        <v>3.0255700000000001</v>
      </c>
      <c r="G65">
        <v>4.2547300000000003</v>
      </c>
      <c r="H65">
        <v>5.5150699999999997</v>
      </c>
      <c r="I65">
        <v>1.4921800000000001</v>
      </c>
      <c r="J65">
        <v>1.0619099999999999</v>
      </c>
      <c r="K65">
        <v>1.1055200000000001</v>
      </c>
      <c r="L65">
        <v>5.8231200000000003</v>
      </c>
      <c r="M65">
        <v>6.0128199999999996</v>
      </c>
      <c r="N65">
        <v>1.9090100000000001</v>
      </c>
      <c r="O65">
        <v>3.3059500000000002</v>
      </c>
      <c r="P65">
        <v>2.7894700000000001</v>
      </c>
      <c r="Q65">
        <v>4.2914500000000002</v>
      </c>
      <c r="R65">
        <v>2.7349899999999998</v>
      </c>
      <c r="S65">
        <v>4.0862699999999998</v>
      </c>
      <c r="T65">
        <v>2.8379400000000001</v>
      </c>
    </row>
    <row r="66" spans="1:20" x14ac:dyDescent="0.3">
      <c r="A66" t="s">
        <v>126</v>
      </c>
      <c r="B66" t="str">
        <f t="shared" si="2"/>
        <v>Techn. et ag. de maîtrise du bâtiment et des tr. publics</v>
      </c>
      <c r="C66">
        <v>5.3489599999999999</v>
      </c>
      <c r="D66">
        <v>3.13225</v>
      </c>
      <c r="E66">
        <v>4.7991299999999999</v>
      </c>
      <c r="F66">
        <v>3.4355500000000001</v>
      </c>
      <c r="G66">
        <v>3.9422700000000002</v>
      </c>
      <c r="H66">
        <v>5.6838899999999999</v>
      </c>
      <c r="I66">
        <v>7.4535900000000002</v>
      </c>
      <c r="J66">
        <v>5.3746499999999999</v>
      </c>
      <c r="K66">
        <v>5.8161899999999997</v>
      </c>
      <c r="L66">
        <v>5.4316800000000001</v>
      </c>
      <c r="M66">
        <v>6.6645799999999999</v>
      </c>
      <c r="N66">
        <v>2.07389</v>
      </c>
      <c r="O66">
        <v>7.5283899999999999</v>
      </c>
      <c r="P66">
        <v>5.3489599999999999</v>
      </c>
      <c r="Q66">
        <v>0.47091</v>
      </c>
      <c r="R66">
        <v>-2.6662400000000002</v>
      </c>
      <c r="S66">
        <v>3.7203599999999999</v>
      </c>
      <c r="T66">
        <v>4.1435000000000004</v>
      </c>
    </row>
    <row r="67" spans="1:20" x14ac:dyDescent="0.3">
      <c r="A67" t="s">
        <v>22</v>
      </c>
      <c r="B67" t="str">
        <f t="shared" ref="B67:B78" si="3">MID(A67,7,90)</f>
        <v>Ouvriers qualifiés de la maintenance</v>
      </c>
      <c r="C67">
        <v>4.2945900000000004</v>
      </c>
      <c r="D67">
        <v>1.6225000000000001</v>
      </c>
      <c r="E67">
        <v>6.6762199999999998</v>
      </c>
      <c r="F67">
        <v>4.1288099999999996</v>
      </c>
      <c r="G67">
        <v>4.5528500000000003</v>
      </c>
      <c r="H67">
        <v>5.71312</v>
      </c>
      <c r="I67">
        <v>5.8730200000000004</v>
      </c>
      <c r="J67">
        <v>2.3764400000000001</v>
      </c>
      <c r="K67">
        <v>3.5699000000000001</v>
      </c>
      <c r="L67">
        <v>4.8510400000000002</v>
      </c>
      <c r="M67">
        <v>6.0972900000000001</v>
      </c>
      <c r="N67">
        <v>1.8438699999999999</v>
      </c>
      <c r="O67">
        <v>4.2210900000000002</v>
      </c>
      <c r="P67">
        <v>4.2945900000000004</v>
      </c>
      <c r="Q67">
        <v>0.64641000000000004</v>
      </c>
      <c r="R67">
        <v>-1.0477099999999999</v>
      </c>
      <c r="S67">
        <v>3.29915</v>
      </c>
      <c r="T67">
        <v>3.3106399999999998</v>
      </c>
    </row>
    <row r="68" spans="1:20" x14ac:dyDescent="0.3">
      <c r="A68" t="s">
        <v>15</v>
      </c>
      <c r="B68" t="str">
        <f t="shared" si="3"/>
        <v>Ouvriers non qualifiés de la mécanique</v>
      </c>
      <c r="C68">
        <v>3.24648</v>
      </c>
      <c r="D68">
        <v>0.57137000000000004</v>
      </c>
      <c r="E68">
        <v>6.5805699999999998</v>
      </c>
      <c r="F68">
        <v>4.0167599999999997</v>
      </c>
      <c r="G68">
        <v>5.8978000000000002</v>
      </c>
      <c r="H68">
        <v>5.73163</v>
      </c>
      <c r="I68">
        <v>3.38076</v>
      </c>
      <c r="J68">
        <v>0.98272000000000004</v>
      </c>
      <c r="K68">
        <v>1.1708099999999999</v>
      </c>
      <c r="L68">
        <v>5.8125299999999998</v>
      </c>
      <c r="M68">
        <v>7.3433200000000003</v>
      </c>
      <c r="N68">
        <v>1.5332699999999999</v>
      </c>
      <c r="O68">
        <v>4.2872500000000002</v>
      </c>
      <c r="P68">
        <v>3.24648</v>
      </c>
      <c r="Q68">
        <v>3.6751</v>
      </c>
      <c r="R68">
        <v>0.71023000000000003</v>
      </c>
      <c r="S68">
        <v>3.8904100000000001</v>
      </c>
      <c r="T68">
        <v>2.6790500000000002</v>
      </c>
    </row>
    <row r="69" spans="1:20" x14ac:dyDescent="0.3">
      <c r="A69" t="s">
        <v>23</v>
      </c>
      <c r="B69" t="str">
        <f t="shared" si="3"/>
        <v>Ouvriers qualifiés de la réparation automobile</v>
      </c>
      <c r="C69">
        <v>4.1652199999999997</v>
      </c>
      <c r="D69">
        <v>1.4050400000000001</v>
      </c>
      <c r="E69">
        <v>6.4841899999999999</v>
      </c>
      <c r="F69">
        <v>6.7051400000000001</v>
      </c>
      <c r="G69">
        <v>4.4966200000000001</v>
      </c>
      <c r="H69">
        <v>6.5071500000000002</v>
      </c>
      <c r="I69">
        <v>4.9617000000000004</v>
      </c>
      <c r="J69">
        <v>2.4491100000000001</v>
      </c>
      <c r="K69">
        <v>5.8699599999999998</v>
      </c>
      <c r="L69">
        <v>3.78999</v>
      </c>
      <c r="M69">
        <v>5.6048299999999998</v>
      </c>
      <c r="N69">
        <v>1.4502299999999999</v>
      </c>
      <c r="O69">
        <v>7.0283499999999997</v>
      </c>
      <c r="P69">
        <v>4.1652199999999997</v>
      </c>
      <c r="Q69">
        <v>0.61465000000000003</v>
      </c>
      <c r="R69">
        <v>-1.1799500000000001</v>
      </c>
      <c r="S69">
        <v>3.8661400000000001</v>
      </c>
      <c r="T69">
        <v>3.35547</v>
      </c>
    </row>
    <row r="70" spans="1:20" x14ac:dyDescent="0.3">
      <c r="A70" t="s">
        <v>6</v>
      </c>
      <c r="B70" t="str">
        <f t="shared" si="3"/>
        <v>Ouvriers non qualifiés du second œuvre du bâtiment</v>
      </c>
      <c r="C70">
        <v>2.0425499999999999</v>
      </c>
      <c r="D70">
        <v>0.22800000000000001</v>
      </c>
      <c r="E70">
        <v>7.0365900000000003</v>
      </c>
      <c r="F70">
        <v>2.74532</v>
      </c>
      <c r="G70">
        <v>4.28653</v>
      </c>
      <c r="H70">
        <v>6.8593000000000002</v>
      </c>
      <c r="I70">
        <v>4.2654199999999998</v>
      </c>
      <c r="J70">
        <v>1.3011600000000001</v>
      </c>
      <c r="K70">
        <v>4.32</v>
      </c>
      <c r="L70">
        <v>5.9253499999999999</v>
      </c>
      <c r="M70">
        <v>4.8222199999999997</v>
      </c>
      <c r="N70">
        <v>0.47142000000000001</v>
      </c>
      <c r="O70">
        <v>4.8549199999999999</v>
      </c>
      <c r="P70">
        <v>2.0425499999999999</v>
      </c>
      <c r="Q70">
        <v>0.88531000000000004</v>
      </c>
      <c r="R70">
        <v>1.37341</v>
      </c>
      <c r="S70">
        <v>3.0684900000000002</v>
      </c>
      <c r="T70">
        <v>2.7653099999999999</v>
      </c>
    </row>
    <row r="71" spans="1:20" x14ac:dyDescent="0.3">
      <c r="A71" t="s">
        <v>14</v>
      </c>
      <c r="B71" t="str">
        <f t="shared" si="3"/>
        <v>Ouvriers qualifiés travaillant par formage de métal</v>
      </c>
      <c r="C71">
        <v>4.0194200000000002</v>
      </c>
      <c r="D71">
        <v>0.21249999999999999</v>
      </c>
      <c r="E71">
        <v>7.5720900000000002</v>
      </c>
      <c r="F71">
        <v>4.0116899999999998</v>
      </c>
      <c r="G71">
        <v>4.8024100000000001</v>
      </c>
      <c r="H71">
        <v>6.8832700000000004</v>
      </c>
      <c r="I71">
        <v>4.2337800000000003</v>
      </c>
      <c r="J71">
        <v>2.6777700000000002</v>
      </c>
      <c r="K71">
        <v>1.6932700000000001</v>
      </c>
      <c r="L71">
        <v>4.6673</v>
      </c>
      <c r="M71">
        <v>5.8721100000000002</v>
      </c>
      <c r="N71">
        <v>1.5562100000000001</v>
      </c>
      <c r="O71">
        <v>4.2234999999999996</v>
      </c>
      <c r="P71">
        <v>4.0194200000000002</v>
      </c>
      <c r="Q71">
        <v>1.2725299999999999</v>
      </c>
      <c r="R71">
        <v>-0.15690000000000001</v>
      </c>
      <c r="S71">
        <v>3.2713199999999998</v>
      </c>
      <c r="T71">
        <v>2.8294600000000001</v>
      </c>
    </row>
    <row r="72" spans="1:20" x14ac:dyDescent="0.3">
      <c r="A72" t="s">
        <v>7</v>
      </c>
      <c r="B72" t="str">
        <f t="shared" si="3"/>
        <v>Ouvriers qualifiés du second œuvre du bâtiment</v>
      </c>
      <c r="C72">
        <v>3.0520800000000001</v>
      </c>
      <c r="D72">
        <v>0.25123000000000001</v>
      </c>
      <c r="E72">
        <v>7.7145099999999998</v>
      </c>
      <c r="F72">
        <v>4.2654199999999998</v>
      </c>
      <c r="G72">
        <v>4.0733800000000002</v>
      </c>
      <c r="H72">
        <v>7.3411</v>
      </c>
      <c r="I72">
        <v>6.8991100000000003</v>
      </c>
      <c r="J72">
        <v>2.9064000000000001</v>
      </c>
      <c r="K72">
        <v>5.6643699999999999</v>
      </c>
      <c r="L72">
        <v>5.3739100000000004</v>
      </c>
      <c r="M72">
        <v>5.76173</v>
      </c>
      <c r="N72">
        <v>0.81762999999999997</v>
      </c>
      <c r="O72">
        <v>4.9141899999999996</v>
      </c>
      <c r="P72">
        <v>3.0520800000000001</v>
      </c>
      <c r="Q72">
        <v>-9.9129999999999996E-2</v>
      </c>
      <c r="R72">
        <v>-0.49758000000000002</v>
      </c>
      <c r="S72">
        <v>3.2738900000000002</v>
      </c>
      <c r="T72">
        <v>3.0429900000000001</v>
      </c>
    </row>
    <row r="73" spans="1:20" x14ac:dyDescent="0.3">
      <c r="A73" t="s">
        <v>0</v>
      </c>
      <c r="B73" t="str">
        <f t="shared" si="3"/>
        <v>Agriculteurs, éleveurs, sylviculteurs, bûcherons</v>
      </c>
      <c r="C73">
        <v>1.45238</v>
      </c>
      <c r="D73">
        <v>0.50187999999999999</v>
      </c>
      <c r="E73">
        <v>6.70533</v>
      </c>
      <c r="F73">
        <v>2.0195799999999999</v>
      </c>
      <c r="G73">
        <v>4.4997499999999997</v>
      </c>
      <c r="H73">
        <v>7.43391</v>
      </c>
      <c r="I73">
        <v>4.8134899999999998</v>
      </c>
      <c r="J73">
        <v>1.21865</v>
      </c>
      <c r="K73">
        <v>2.52454</v>
      </c>
      <c r="L73">
        <v>5.2000099999999998</v>
      </c>
      <c r="M73">
        <v>4.1259699999999997</v>
      </c>
      <c r="N73">
        <v>0.61497999999999997</v>
      </c>
      <c r="O73">
        <v>2.3965100000000001</v>
      </c>
      <c r="P73">
        <v>1.45238</v>
      </c>
      <c r="Q73">
        <v>0.12501999999999999</v>
      </c>
      <c r="R73">
        <v>2.0500099999999999</v>
      </c>
      <c r="S73">
        <v>3.0747100000000001</v>
      </c>
      <c r="T73">
        <v>2.3649399999999998</v>
      </c>
    </row>
    <row r="74" spans="1:20" x14ac:dyDescent="0.3">
      <c r="A74" t="s">
        <v>127</v>
      </c>
      <c r="B74" t="str">
        <f t="shared" si="3"/>
        <v>Ouv. non qual. du gros œuvre du bâtiment et trav. publics</v>
      </c>
      <c r="C74">
        <v>2.0343499999999999</v>
      </c>
      <c r="D74">
        <v>0.28242</v>
      </c>
      <c r="E74">
        <v>7.0914700000000002</v>
      </c>
      <c r="F74">
        <v>1.73319</v>
      </c>
      <c r="G74">
        <v>4.8334099999999998</v>
      </c>
      <c r="H74">
        <v>7.6120299999999999</v>
      </c>
      <c r="I74">
        <v>4.2820400000000003</v>
      </c>
      <c r="J74">
        <v>1.0886</v>
      </c>
      <c r="K74">
        <v>3.6618900000000001</v>
      </c>
      <c r="L74">
        <v>6.9797399999999996</v>
      </c>
      <c r="M74">
        <v>5.3448200000000003</v>
      </c>
      <c r="N74">
        <v>0.68776000000000004</v>
      </c>
      <c r="O74">
        <v>2.7679299999999998</v>
      </c>
      <c r="P74">
        <v>2.0343499999999999</v>
      </c>
      <c r="Q74">
        <v>1.1058300000000001</v>
      </c>
      <c r="R74">
        <v>2.4839199999999999</v>
      </c>
      <c r="S74">
        <v>3.34483</v>
      </c>
      <c r="T74">
        <v>2.86015</v>
      </c>
    </row>
    <row r="75" spans="1:20" x14ac:dyDescent="0.3">
      <c r="A75" t="s">
        <v>8</v>
      </c>
      <c r="B75" t="str">
        <f t="shared" si="3"/>
        <v>Conducteurs d'engins du bâtiment et des travaux publics</v>
      </c>
      <c r="C75">
        <v>2.3524600000000002</v>
      </c>
      <c r="D75">
        <v>0.36244999999999999</v>
      </c>
      <c r="E75">
        <v>4.9232399999999998</v>
      </c>
      <c r="F75">
        <v>2.46184</v>
      </c>
      <c r="G75">
        <v>8.0157000000000007</v>
      </c>
      <c r="H75">
        <v>8.2236799999999999</v>
      </c>
      <c r="I75">
        <v>6.7611699999999999</v>
      </c>
      <c r="J75">
        <v>2.9451399999999999</v>
      </c>
      <c r="K75">
        <v>5.2447600000000003</v>
      </c>
      <c r="L75">
        <v>6.4557599999999997</v>
      </c>
      <c r="M75">
        <v>6.7885200000000001</v>
      </c>
      <c r="N75">
        <v>0.59253999999999996</v>
      </c>
      <c r="O75">
        <v>4.3764900000000004</v>
      </c>
      <c r="P75">
        <v>2.3524600000000002</v>
      </c>
      <c r="Q75">
        <v>2.95465</v>
      </c>
      <c r="R75">
        <v>-0.60857000000000006</v>
      </c>
      <c r="S75">
        <v>3.5824199999999999</v>
      </c>
      <c r="T75">
        <v>3.0659299999999998</v>
      </c>
    </row>
    <row r="76" spans="1:20" x14ac:dyDescent="0.3">
      <c r="A76" t="s">
        <v>1</v>
      </c>
      <c r="B76" t="str">
        <f t="shared" si="3"/>
        <v>Maraîchers, jardiniers, viticulteurs</v>
      </c>
      <c r="C76">
        <v>1.2870999999999999</v>
      </c>
      <c r="D76">
        <v>0.37293999999999999</v>
      </c>
      <c r="E76">
        <v>7.7835200000000002</v>
      </c>
      <c r="F76">
        <v>1.9901800000000001</v>
      </c>
      <c r="G76">
        <v>3.5674999999999999</v>
      </c>
      <c r="H76">
        <v>8.3657900000000005</v>
      </c>
      <c r="I76">
        <v>4.8993799999999998</v>
      </c>
      <c r="J76">
        <v>2.19292</v>
      </c>
      <c r="K76">
        <v>3.87303</v>
      </c>
      <c r="L76">
        <v>6.4936699999999998</v>
      </c>
      <c r="M76">
        <v>3.6289500000000001</v>
      </c>
      <c r="N76">
        <v>0.65632000000000001</v>
      </c>
      <c r="O76">
        <v>2.6180500000000002</v>
      </c>
      <c r="P76">
        <v>1.2870999999999999</v>
      </c>
      <c r="Q76">
        <v>-7.1440000000000003E-2</v>
      </c>
      <c r="R76">
        <v>2.3751600000000002</v>
      </c>
      <c r="S76">
        <v>2.5170300000000001</v>
      </c>
      <c r="T76">
        <v>2.6219100000000002</v>
      </c>
    </row>
    <row r="77" spans="1:20" x14ac:dyDescent="0.3">
      <c r="A77" t="s">
        <v>114</v>
      </c>
      <c r="B77" t="str">
        <f t="shared" si="3"/>
        <v>Ouvriers qualifiés des travaux publics</v>
      </c>
      <c r="C77">
        <v>3.9121600000000001</v>
      </c>
      <c r="D77">
        <v>0.42249999999999999</v>
      </c>
      <c r="E77">
        <v>7.7972599999999996</v>
      </c>
      <c r="F77">
        <v>1.16669</v>
      </c>
      <c r="G77">
        <v>6.3544900000000002</v>
      </c>
      <c r="H77">
        <v>8.8324200000000008</v>
      </c>
      <c r="I77">
        <v>5.1335100000000002</v>
      </c>
      <c r="J77">
        <v>2.82959</v>
      </c>
      <c r="K77">
        <v>3.1585999999999999</v>
      </c>
      <c r="L77">
        <v>7.9542000000000002</v>
      </c>
      <c r="M77">
        <v>6.45479</v>
      </c>
      <c r="N77">
        <v>1.4190400000000001</v>
      </c>
      <c r="O77">
        <v>3.80728</v>
      </c>
      <c r="P77">
        <v>3.9121600000000001</v>
      </c>
      <c r="Q77">
        <v>2.4773000000000001</v>
      </c>
      <c r="R77">
        <v>0.20832999999999999</v>
      </c>
      <c r="S77">
        <v>3.2766000000000002</v>
      </c>
      <c r="T77">
        <v>4.0319099999999999</v>
      </c>
    </row>
    <row r="78" spans="1:20" x14ac:dyDescent="0.3">
      <c r="A78" t="s">
        <v>5</v>
      </c>
      <c r="B78" t="str">
        <f t="shared" si="3"/>
        <v>Ouvriers qualifiés du gros œuvre du bâtiment</v>
      </c>
      <c r="C78">
        <v>2.5137900000000002</v>
      </c>
      <c r="D78">
        <v>9.8290000000000002E-2</v>
      </c>
      <c r="E78">
        <v>8.0272600000000001</v>
      </c>
      <c r="F78">
        <v>2.5576699999999999</v>
      </c>
      <c r="G78">
        <v>4.8554500000000003</v>
      </c>
      <c r="H78">
        <v>9.0343599999999995</v>
      </c>
      <c r="I78">
        <v>6.2429100000000002</v>
      </c>
      <c r="J78">
        <v>2.6591399999999998</v>
      </c>
      <c r="K78">
        <v>3.8080400000000001</v>
      </c>
      <c r="L78">
        <v>6.6469500000000004</v>
      </c>
      <c r="M78">
        <v>5.2850999999999999</v>
      </c>
      <c r="N78">
        <v>0.49961</v>
      </c>
      <c r="O78">
        <v>3.9234200000000001</v>
      </c>
      <c r="P78">
        <v>2.5137900000000002</v>
      </c>
      <c r="Q78">
        <v>0.66288000000000002</v>
      </c>
      <c r="R78">
        <v>0.79852000000000001</v>
      </c>
      <c r="S78">
        <v>3.2389700000000001</v>
      </c>
      <c r="T78">
        <v>2.5571999999999999</v>
      </c>
    </row>
  </sheetData>
  <sortState ref="A3:T78">
    <sortCondition ref="H3:H78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Q1" zoomScale="85" zoomScaleNormal="85" workbookViewId="0">
      <selection activeCell="A55" sqref="A55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13</v>
      </c>
      <c r="B3" t="str">
        <f t="shared" ref="B3:B34" si="0">MID(A3,7,90)</f>
        <v>Ouvriers qualifiés travaillant par enlèvement de métal</v>
      </c>
      <c r="C3">
        <v>4.9403699999999997</v>
      </c>
      <c r="D3">
        <v>1.00925</v>
      </c>
      <c r="E3">
        <v>5.6985700000000001</v>
      </c>
      <c r="F3">
        <v>6.7522399999999996</v>
      </c>
      <c r="G3">
        <v>5.7760800000000003</v>
      </c>
      <c r="H3">
        <v>4.5526200000000001</v>
      </c>
      <c r="I3">
        <v>0.50151000000000001</v>
      </c>
      <c r="J3">
        <v>2.1950500000000002</v>
      </c>
      <c r="K3">
        <v>0.3211</v>
      </c>
      <c r="L3">
        <v>4.0404400000000003</v>
      </c>
      <c r="M3">
        <v>7.0515600000000003</v>
      </c>
      <c r="N3">
        <v>2.48949</v>
      </c>
      <c r="O3">
        <v>3.3168500000000001</v>
      </c>
      <c r="P3">
        <v>4.9403699999999997</v>
      </c>
      <c r="Q3">
        <v>3.6007500000000001</v>
      </c>
      <c r="R3">
        <v>0.90764</v>
      </c>
      <c r="S3">
        <v>3.8850600000000002</v>
      </c>
      <c r="T3">
        <v>3.0057499999999999</v>
      </c>
      <c r="V3">
        <f>1</f>
        <v>1</v>
      </c>
    </row>
    <row r="4" spans="1:22" x14ac:dyDescent="0.3">
      <c r="A4" t="s">
        <v>59</v>
      </c>
      <c r="B4" t="str">
        <f t="shared" si="0"/>
        <v>Coiffeurs, esthéticiens</v>
      </c>
      <c r="C4">
        <v>2.68519</v>
      </c>
      <c r="D4">
        <v>0.77380000000000004</v>
      </c>
      <c r="E4">
        <v>4.3510900000000001</v>
      </c>
      <c r="F4">
        <v>2.03424</v>
      </c>
      <c r="G4">
        <v>3.1007400000000001</v>
      </c>
      <c r="H4">
        <v>1.6369400000000001</v>
      </c>
      <c r="I4">
        <v>0.59565999999999997</v>
      </c>
      <c r="J4">
        <v>1.26844</v>
      </c>
      <c r="K4">
        <v>9.9970400000000001</v>
      </c>
      <c r="L4">
        <v>5.9309099999999999</v>
      </c>
      <c r="M4">
        <v>3.5769899999999999</v>
      </c>
      <c r="N4">
        <v>0.62014000000000002</v>
      </c>
      <c r="O4">
        <v>6.9022500000000004</v>
      </c>
      <c r="P4">
        <v>2.68519</v>
      </c>
      <c r="Q4">
        <v>1.02641</v>
      </c>
      <c r="R4">
        <v>1.4362200000000001</v>
      </c>
      <c r="S4">
        <v>4.1828000000000003</v>
      </c>
      <c r="T4">
        <v>3.84409</v>
      </c>
      <c r="V4">
        <f>V3+1</f>
        <v>2</v>
      </c>
    </row>
    <row r="5" spans="1:22" x14ac:dyDescent="0.3">
      <c r="A5" t="s">
        <v>57</v>
      </c>
      <c r="B5" t="str">
        <f t="shared" si="0"/>
        <v>Employés et agents de maîtrise de l'hôtellerie et de la restauration</v>
      </c>
      <c r="C5">
        <v>2.6260699999999999</v>
      </c>
      <c r="D5">
        <v>1.7230000000000001</v>
      </c>
      <c r="E5">
        <v>5.9179399999999998</v>
      </c>
      <c r="F5">
        <v>0.74473</v>
      </c>
      <c r="G5">
        <v>2.26241</v>
      </c>
      <c r="H5">
        <v>2.7062599999999999</v>
      </c>
      <c r="I5">
        <v>0.80062999999999995</v>
      </c>
      <c r="J5">
        <v>2.76057</v>
      </c>
      <c r="K5">
        <v>8.9512499999999999</v>
      </c>
      <c r="L5">
        <v>6.6544600000000003</v>
      </c>
      <c r="M5">
        <v>4.0658799999999999</v>
      </c>
      <c r="N5">
        <v>1.3462499999999999</v>
      </c>
      <c r="O5">
        <v>8.1188900000000004</v>
      </c>
      <c r="P5">
        <v>2.6260699999999999</v>
      </c>
      <c r="Q5">
        <v>1.6407</v>
      </c>
      <c r="R5">
        <v>1.94207</v>
      </c>
      <c r="S5">
        <v>4.9003100000000002</v>
      </c>
      <c r="T5">
        <v>4.0344800000000003</v>
      </c>
      <c r="V5">
        <f t="shared" ref="V5:V23" si="1">V4+1</f>
        <v>3</v>
      </c>
    </row>
    <row r="6" spans="1:22" x14ac:dyDescent="0.3">
      <c r="A6" t="s">
        <v>50</v>
      </c>
      <c r="B6" t="str">
        <f t="shared" si="0"/>
        <v>Caissiers, employés de libre service</v>
      </c>
      <c r="C6">
        <v>3.5744699999999998</v>
      </c>
      <c r="D6">
        <v>2.58074</v>
      </c>
      <c r="E6">
        <v>5.1058399999999997</v>
      </c>
      <c r="F6">
        <v>2.08432</v>
      </c>
      <c r="G6">
        <v>3.9769600000000001</v>
      </c>
      <c r="H6">
        <v>4.3832100000000001</v>
      </c>
      <c r="I6">
        <v>0.84792000000000001</v>
      </c>
      <c r="J6">
        <v>1.7360899999999999</v>
      </c>
      <c r="K6">
        <v>8.7612199999999998</v>
      </c>
      <c r="L6">
        <v>4.0595100000000004</v>
      </c>
      <c r="M6">
        <v>3.80118</v>
      </c>
      <c r="N6">
        <v>2.0474399999999999</v>
      </c>
      <c r="O6">
        <v>7.5924399999999999</v>
      </c>
      <c r="P6">
        <v>3.5744699999999998</v>
      </c>
      <c r="Q6">
        <v>2.9611900000000002</v>
      </c>
      <c r="R6">
        <v>2.92334</v>
      </c>
      <c r="S6">
        <v>4.6624600000000003</v>
      </c>
      <c r="T6">
        <v>4.6514199999999999</v>
      </c>
      <c r="V6">
        <f t="shared" si="1"/>
        <v>4</v>
      </c>
    </row>
    <row r="7" spans="1:22" x14ac:dyDescent="0.3">
      <c r="A7" t="s">
        <v>26</v>
      </c>
      <c r="B7" t="str">
        <f t="shared" si="0"/>
        <v>Ouvriers non qualifiés de la manutention</v>
      </c>
      <c r="C7">
        <v>2.9884499999999998</v>
      </c>
      <c r="D7">
        <v>1.3669</v>
      </c>
      <c r="E7">
        <v>6.72858</v>
      </c>
      <c r="F7">
        <v>2.3632300000000002</v>
      </c>
      <c r="G7">
        <v>4.1395400000000002</v>
      </c>
      <c r="H7">
        <v>4.7341699999999998</v>
      </c>
      <c r="I7">
        <v>0.93203999999999998</v>
      </c>
      <c r="J7">
        <v>1.1224700000000001</v>
      </c>
      <c r="K7">
        <v>1.91886</v>
      </c>
      <c r="L7">
        <v>5.6934800000000001</v>
      </c>
      <c r="M7">
        <v>4.9122000000000003</v>
      </c>
      <c r="N7">
        <v>1.5697000000000001</v>
      </c>
      <c r="O7">
        <v>3.8037399999999999</v>
      </c>
      <c r="P7">
        <v>2.9884499999999998</v>
      </c>
      <c r="Q7">
        <v>3.6997599999999999</v>
      </c>
      <c r="R7">
        <v>2.6669900000000002</v>
      </c>
      <c r="S7">
        <v>3.98611</v>
      </c>
      <c r="T7">
        <v>2.6215799999999998</v>
      </c>
      <c r="V7">
        <f t="shared" si="1"/>
        <v>5</v>
      </c>
    </row>
    <row r="8" spans="1:22" x14ac:dyDescent="0.3">
      <c r="A8" t="s">
        <v>51</v>
      </c>
      <c r="B8" t="str">
        <f t="shared" si="0"/>
        <v>Vendeurs</v>
      </c>
      <c r="C8">
        <v>4.0291100000000002</v>
      </c>
      <c r="D8">
        <v>3.0825999999999998</v>
      </c>
      <c r="E8">
        <v>4.9490999999999996</v>
      </c>
      <c r="F8">
        <v>1.33874</v>
      </c>
      <c r="G8">
        <v>1.7500100000000001</v>
      </c>
      <c r="H8">
        <v>3.0256599999999998</v>
      </c>
      <c r="I8">
        <v>1.06254</v>
      </c>
      <c r="J8">
        <v>1.4523999999999999</v>
      </c>
      <c r="K8">
        <v>9.3523499999999995</v>
      </c>
      <c r="L8">
        <v>5.4283799999999998</v>
      </c>
      <c r="M8">
        <v>3.4623400000000002</v>
      </c>
      <c r="N8">
        <v>1.34924</v>
      </c>
      <c r="O8">
        <v>7.9501400000000002</v>
      </c>
      <c r="P8">
        <v>4.0291100000000002</v>
      </c>
      <c r="Q8">
        <v>0.84748999999999997</v>
      </c>
      <c r="R8">
        <v>0.49407000000000001</v>
      </c>
      <c r="S8">
        <v>4.24437</v>
      </c>
      <c r="T8">
        <v>4</v>
      </c>
      <c r="V8">
        <f t="shared" si="1"/>
        <v>6</v>
      </c>
    </row>
    <row r="9" spans="1:22" x14ac:dyDescent="0.3">
      <c r="A9" t="s">
        <v>56</v>
      </c>
      <c r="B9" t="str">
        <f t="shared" si="0"/>
        <v>Cuisiniers</v>
      </c>
      <c r="C9">
        <v>2.6658400000000002</v>
      </c>
      <c r="D9">
        <v>0.65239999999999998</v>
      </c>
      <c r="E9">
        <v>6.6287099999999999</v>
      </c>
      <c r="F9">
        <v>0.99926999999999999</v>
      </c>
      <c r="G9">
        <v>3.9036200000000001</v>
      </c>
      <c r="H9">
        <v>4.45587</v>
      </c>
      <c r="I9">
        <v>1.1712800000000001</v>
      </c>
      <c r="J9">
        <v>2.51376</v>
      </c>
      <c r="K9">
        <v>5.4167100000000001</v>
      </c>
      <c r="L9">
        <v>6.0915900000000001</v>
      </c>
      <c r="M9">
        <v>6.01539</v>
      </c>
      <c r="N9">
        <v>1.2333099999999999</v>
      </c>
      <c r="O9">
        <v>6.3892699999999998</v>
      </c>
      <c r="P9">
        <v>2.6658400000000002</v>
      </c>
      <c r="Q9">
        <v>2.8506999999999998</v>
      </c>
      <c r="R9">
        <v>1.55376</v>
      </c>
      <c r="S9">
        <v>4.9934799999999999</v>
      </c>
      <c r="T9">
        <v>3.6383399999999999</v>
      </c>
      <c r="V9">
        <f t="shared" si="1"/>
        <v>7</v>
      </c>
    </row>
    <row r="10" spans="1:22" x14ac:dyDescent="0.3">
      <c r="A10" t="s">
        <v>21</v>
      </c>
      <c r="B10" t="str">
        <f t="shared" si="0"/>
        <v>Ouvriers qualifiés du textile et du cuir</v>
      </c>
      <c r="C10">
        <v>2.375</v>
      </c>
      <c r="D10">
        <v>0.62844999999999995</v>
      </c>
      <c r="E10">
        <v>3.8226499999999999</v>
      </c>
      <c r="F10">
        <v>7.4229099999999999</v>
      </c>
      <c r="G10">
        <v>4.3791500000000001</v>
      </c>
      <c r="H10">
        <v>2.0181200000000001</v>
      </c>
      <c r="I10">
        <v>1.30745</v>
      </c>
      <c r="J10">
        <v>1.1441600000000001</v>
      </c>
      <c r="K10">
        <v>1.8880699999999999</v>
      </c>
      <c r="L10">
        <v>4.5066100000000002</v>
      </c>
      <c r="M10">
        <v>4.78756</v>
      </c>
      <c r="N10">
        <v>1.8875999999999999</v>
      </c>
      <c r="O10">
        <v>3.2218100000000001</v>
      </c>
      <c r="P10">
        <v>2.375</v>
      </c>
      <c r="Q10">
        <v>1.94828</v>
      </c>
      <c r="R10">
        <v>1.87846</v>
      </c>
      <c r="S10">
        <v>3.76667</v>
      </c>
      <c r="T10">
        <v>2.55932</v>
      </c>
      <c r="V10">
        <f t="shared" si="1"/>
        <v>8</v>
      </c>
    </row>
    <row r="11" spans="1:22" x14ac:dyDescent="0.3">
      <c r="A11" t="s">
        <v>36</v>
      </c>
      <c r="B11" t="str">
        <f t="shared" si="0"/>
        <v>Secrétaires de direction</v>
      </c>
      <c r="C11">
        <v>6.2134099999999997</v>
      </c>
      <c r="D11">
        <v>7.0799099999999999</v>
      </c>
      <c r="E11">
        <v>0.76404000000000005</v>
      </c>
      <c r="F11">
        <v>0.48975999999999997</v>
      </c>
      <c r="G11">
        <v>1.7204699999999999</v>
      </c>
      <c r="H11">
        <v>1.59552</v>
      </c>
      <c r="I11">
        <v>1.31046</v>
      </c>
      <c r="J11">
        <v>2.3827799999999999</v>
      </c>
      <c r="K11">
        <v>4.6638299999999999</v>
      </c>
      <c r="L11">
        <v>4.4505699999999999</v>
      </c>
      <c r="M11">
        <v>3.34341</v>
      </c>
      <c r="N11">
        <v>2.2395700000000001</v>
      </c>
      <c r="O11">
        <v>6.1390599999999997</v>
      </c>
      <c r="P11">
        <v>6.2134099999999997</v>
      </c>
      <c r="Q11">
        <v>-1.2280500000000001</v>
      </c>
      <c r="R11">
        <v>-0.82352999999999998</v>
      </c>
      <c r="S11">
        <v>4.1383000000000001</v>
      </c>
      <c r="T11">
        <v>4.0080200000000001</v>
      </c>
      <c r="V11">
        <f t="shared" si="1"/>
        <v>9</v>
      </c>
    </row>
    <row r="12" spans="1:22" x14ac:dyDescent="0.3">
      <c r="A12" t="s">
        <v>16</v>
      </c>
      <c r="B12" t="str">
        <f t="shared" si="0"/>
        <v>Ouvriers qualifiés de la mécanique</v>
      </c>
      <c r="C12">
        <v>4.0739400000000003</v>
      </c>
      <c r="D12">
        <v>1.2258800000000001</v>
      </c>
      <c r="E12">
        <v>6.2629099999999998</v>
      </c>
      <c r="F12">
        <v>5.2159500000000003</v>
      </c>
      <c r="G12">
        <v>5.1296600000000003</v>
      </c>
      <c r="H12">
        <v>4.4413600000000004</v>
      </c>
      <c r="I12">
        <v>1.3215600000000001</v>
      </c>
      <c r="J12">
        <v>2.7157499999999999</v>
      </c>
      <c r="K12">
        <v>0.60731000000000002</v>
      </c>
      <c r="L12">
        <v>5.0935499999999996</v>
      </c>
      <c r="M12">
        <v>7.8841599999999996</v>
      </c>
      <c r="N12">
        <v>2.4628899999999998</v>
      </c>
      <c r="O12">
        <v>3.8552499999999998</v>
      </c>
      <c r="P12">
        <v>4.0739400000000003</v>
      </c>
      <c r="Q12">
        <v>5.3627000000000002</v>
      </c>
      <c r="R12">
        <v>0.94884000000000002</v>
      </c>
      <c r="S12">
        <v>3.9777800000000001</v>
      </c>
      <c r="T12">
        <v>2.9037000000000002</v>
      </c>
      <c r="V12">
        <f t="shared" si="1"/>
        <v>10</v>
      </c>
    </row>
    <row r="13" spans="1:22" x14ac:dyDescent="0.3">
      <c r="A13" t="s">
        <v>60</v>
      </c>
      <c r="B13" t="str">
        <f t="shared" si="0"/>
        <v>Employés de maison</v>
      </c>
      <c r="C13">
        <v>0.35199999999999998</v>
      </c>
      <c r="D13">
        <v>5.6570000000000002E-2</v>
      </c>
      <c r="E13">
        <v>4.8669500000000001</v>
      </c>
      <c r="F13">
        <v>0.55881000000000003</v>
      </c>
      <c r="G13">
        <v>1.0308200000000001</v>
      </c>
      <c r="H13">
        <v>1.71075</v>
      </c>
      <c r="I13">
        <v>1.4318500000000001</v>
      </c>
      <c r="J13">
        <v>6.6119999999999998E-2</v>
      </c>
      <c r="K13">
        <v>4.6261700000000001</v>
      </c>
      <c r="L13">
        <v>0.70435000000000003</v>
      </c>
      <c r="M13">
        <v>0.91613</v>
      </c>
      <c r="N13">
        <v>0.66322999999999999</v>
      </c>
      <c r="O13">
        <v>2.3641899999999998</v>
      </c>
      <c r="P13">
        <v>0.35199999999999998</v>
      </c>
      <c r="Q13">
        <v>-2.5531799999999998</v>
      </c>
      <c r="R13">
        <v>6.1280999999999999</v>
      </c>
      <c r="S13">
        <v>2.18248</v>
      </c>
      <c r="T13">
        <v>1.75091</v>
      </c>
      <c r="V13">
        <f t="shared" si="1"/>
        <v>11</v>
      </c>
    </row>
    <row r="14" spans="1:22" x14ac:dyDescent="0.3">
      <c r="A14" t="s">
        <v>48</v>
      </c>
      <c r="B14" t="str">
        <f t="shared" si="0"/>
        <v>Techniciens de la banque et des assurances</v>
      </c>
      <c r="C14">
        <v>6.3757400000000004</v>
      </c>
      <c r="D14">
        <v>7.2303199999999999</v>
      </c>
      <c r="E14">
        <v>0.72560000000000002</v>
      </c>
      <c r="F14">
        <v>0.30052000000000001</v>
      </c>
      <c r="G14">
        <v>1.6242799999999999</v>
      </c>
      <c r="H14">
        <v>1.3409599999999999</v>
      </c>
      <c r="I14">
        <v>1.46967</v>
      </c>
      <c r="J14">
        <v>2.57145</v>
      </c>
      <c r="K14">
        <v>6.5813199999999998</v>
      </c>
      <c r="L14">
        <v>4.7070299999999996</v>
      </c>
      <c r="M14">
        <v>5.3879599999999996</v>
      </c>
      <c r="N14">
        <v>2.6850900000000002</v>
      </c>
      <c r="O14">
        <v>8.8169500000000003</v>
      </c>
      <c r="P14">
        <v>6.3757400000000004</v>
      </c>
      <c r="Q14">
        <v>0.42652000000000001</v>
      </c>
      <c r="R14">
        <v>-2.3448799999999999</v>
      </c>
      <c r="S14">
        <v>4.2484799999999998</v>
      </c>
      <c r="T14">
        <v>5.2545500000000001</v>
      </c>
      <c r="V14">
        <f t="shared" si="1"/>
        <v>12</v>
      </c>
    </row>
    <row r="15" spans="1:22" x14ac:dyDescent="0.3">
      <c r="A15" t="s">
        <v>32</v>
      </c>
      <c r="B15" t="str">
        <f t="shared" si="0"/>
        <v>Artisans et ouvriers artisanaux</v>
      </c>
      <c r="C15">
        <v>1.86154</v>
      </c>
      <c r="D15">
        <v>0.89242999999999995</v>
      </c>
      <c r="E15">
        <v>5.8818200000000003</v>
      </c>
      <c r="F15">
        <v>6.17014</v>
      </c>
      <c r="G15">
        <v>6.4219499999999998</v>
      </c>
      <c r="H15">
        <v>4.4501900000000001</v>
      </c>
      <c r="I15">
        <v>1.4863599999999999</v>
      </c>
      <c r="J15">
        <v>2.3707799999999999</v>
      </c>
      <c r="K15">
        <v>2.0764999999999998</v>
      </c>
      <c r="L15">
        <v>5.3584899999999998</v>
      </c>
      <c r="M15">
        <v>6.5222600000000002</v>
      </c>
      <c r="N15">
        <v>1.4651400000000001</v>
      </c>
      <c r="O15">
        <v>4.1186299999999996</v>
      </c>
      <c r="P15">
        <v>1.86154</v>
      </c>
      <c r="Q15">
        <v>4.3057400000000001</v>
      </c>
      <c r="R15">
        <v>1.1676200000000001</v>
      </c>
      <c r="S15">
        <v>3.8860800000000002</v>
      </c>
      <c r="T15">
        <v>3.0789499999999999</v>
      </c>
      <c r="V15">
        <f t="shared" si="1"/>
        <v>13</v>
      </c>
    </row>
    <row r="16" spans="1:22" x14ac:dyDescent="0.3">
      <c r="A16" t="s">
        <v>18</v>
      </c>
      <c r="B16" t="str">
        <f t="shared" si="0"/>
        <v>Ouvriers non qualifiés des industries de process</v>
      </c>
      <c r="C16">
        <v>2.7894700000000001</v>
      </c>
      <c r="D16">
        <v>0.52386999999999995</v>
      </c>
      <c r="E16">
        <v>6.1749000000000001</v>
      </c>
      <c r="F16">
        <v>3.0255700000000001</v>
      </c>
      <c r="G16">
        <v>4.2547300000000003</v>
      </c>
      <c r="H16">
        <v>5.5150699999999997</v>
      </c>
      <c r="I16">
        <v>1.4921800000000001</v>
      </c>
      <c r="J16">
        <v>1.0619099999999999</v>
      </c>
      <c r="K16">
        <v>1.1055200000000001</v>
      </c>
      <c r="L16">
        <v>5.8231200000000003</v>
      </c>
      <c r="M16">
        <v>6.0128199999999996</v>
      </c>
      <c r="N16">
        <v>1.9090100000000001</v>
      </c>
      <c r="O16">
        <v>3.3059500000000002</v>
      </c>
      <c r="P16">
        <v>2.7894700000000001</v>
      </c>
      <c r="Q16">
        <v>4.2914500000000002</v>
      </c>
      <c r="R16">
        <v>2.7349899999999998</v>
      </c>
      <c r="S16">
        <v>4.0862699999999998</v>
      </c>
      <c r="T16">
        <v>2.8379400000000001</v>
      </c>
      <c r="V16">
        <f t="shared" si="1"/>
        <v>14</v>
      </c>
    </row>
    <row r="17" spans="1:23" x14ac:dyDescent="0.3">
      <c r="A17" t="s">
        <v>34</v>
      </c>
      <c r="B17" t="str">
        <f t="shared" si="0"/>
        <v>Employés de la comptabilité</v>
      </c>
      <c r="C17">
        <v>6.1226700000000003</v>
      </c>
      <c r="D17">
        <v>7.1306399999999996</v>
      </c>
      <c r="E17">
        <v>0.69086999999999998</v>
      </c>
      <c r="F17">
        <v>0.80427999999999999</v>
      </c>
      <c r="G17">
        <v>1.8613299999999999</v>
      </c>
      <c r="H17">
        <v>1.6209</v>
      </c>
      <c r="I17">
        <v>1.54738</v>
      </c>
      <c r="J17">
        <v>1.6031500000000001</v>
      </c>
      <c r="K17">
        <v>4.6414499999999999</v>
      </c>
      <c r="L17">
        <v>3.7990400000000002</v>
      </c>
      <c r="M17">
        <v>3.3442599999999998</v>
      </c>
      <c r="N17">
        <v>1.73654</v>
      </c>
      <c r="O17">
        <v>7.3667600000000002</v>
      </c>
      <c r="P17">
        <v>6.1226700000000003</v>
      </c>
      <c r="Q17">
        <v>-0.70821999999999996</v>
      </c>
      <c r="R17">
        <v>-0.42446</v>
      </c>
      <c r="S17">
        <v>3.73034</v>
      </c>
      <c r="T17">
        <v>3.1320199999999998</v>
      </c>
      <c r="V17">
        <f t="shared" si="1"/>
        <v>15</v>
      </c>
    </row>
    <row r="18" spans="1:23" x14ac:dyDescent="0.3">
      <c r="A18" t="s">
        <v>35</v>
      </c>
      <c r="B18" t="str">
        <f t="shared" si="0"/>
        <v>Employés administratifs d'entreprise</v>
      </c>
      <c r="C18">
        <v>5.3958899999999996</v>
      </c>
      <c r="D18">
        <v>5.5805699999999998</v>
      </c>
      <c r="E18">
        <v>2.0198100000000001</v>
      </c>
      <c r="F18">
        <v>1.1508400000000001</v>
      </c>
      <c r="G18">
        <v>2.0519699999999998</v>
      </c>
      <c r="H18">
        <v>2.3002899999999999</v>
      </c>
      <c r="I18">
        <v>1.56742</v>
      </c>
      <c r="J18">
        <v>1.6141099999999999</v>
      </c>
      <c r="K18">
        <v>6.1076899999999998</v>
      </c>
      <c r="L18">
        <v>4.69116</v>
      </c>
      <c r="M18">
        <v>3.7607400000000002</v>
      </c>
      <c r="N18">
        <v>1.8707400000000001</v>
      </c>
      <c r="O18">
        <v>7.11829</v>
      </c>
      <c r="P18">
        <v>5.3958899999999996</v>
      </c>
      <c r="Q18">
        <v>-9.8949999999999996E-2</v>
      </c>
      <c r="R18">
        <v>-3.6670000000000001E-2</v>
      </c>
      <c r="S18">
        <v>3.7360199999999999</v>
      </c>
      <c r="T18">
        <v>4.3606699999999998</v>
      </c>
      <c r="V18">
        <f t="shared" si="1"/>
        <v>16</v>
      </c>
    </row>
    <row r="19" spans="1:23" x14ac:dyDescent="0.3">
      <c r="A19" t="s">
        <v>33</v>
      </c>
      <c r="B19" t="str">
        <f t="shared" si="0"/>
        <v>Secrétaires</v>
      </c>
      <c r="C19">
        <v>6.2095200000000004</v>
      </c>
      <c r="D19">
        <v>5.7930000000000001</v>
      </c>
      <c r="E19">
        <v>1.16849</v>
      </c>
      <c r="F19">
        <v>0.83126</v>
      </c>
      <c r="G19">
        <v>1.67767</v>
      </c>
      <c r="H19">
        <v>1.2451300000000001</v>
      </c>
      <c r="I19">
        <v>1.63314</v>
      </c>
      <c r="J19">
        <v>0.88926000000000005</v>
      </c>
      <c r="K19">
        <v>6.8065600000000002</v>
      </c>
      <c r="L19">
        <v>4.44109</v>
      </c>
      <c r="M19">
        <v>3.4297399999999998</v>
      </c>
      <c r="N19">
        <v>1.55111</v>
      </c>
      <c r="O19">
        <v>7.0316299999999998</v>
      </c>
      <c r="P19">
        <v>6.2095200000000004</v>
      </c>
      <c r="Q19">
        <v>-1.1390100000000001</v>
      </c>
      <c r="R19">
        <v>9.3630000000000005E-2</v>
      </c>
      <c r="S19">
        <v>3.7279200000000001</v>
      </c>
      <c r="T19">
        <v>4.0671400000000002</v>
      </c>
      <c r="V19">
        <f t="shared" si="1"/>
        <v>17</v>
      </c>
    </row>
    <row r="20" spans="1:23" x14ac:dyDescent="0.3">
      <c r="A20" t="s">
        <v>47</v>
      </c>
      <c r="B20" t="str">
        <f t="shared" si="0"/>
        <v>Employés de la banque et des assurances</v>
      </c>
      <c r="C20">
        <v>6.5</v>
      </c>
      <c r="D20">
        <v>7.8288799999999998</v>
      </c>
      <c r="E20">
        <v>0.83077999999999996</v>
      </c>
      <c r="F20">
        <v>0.31385999999999997</v>
      </c>
      <c r="G20">
        <v>2.2505999999999999</v>
      </c>
      <c r="H20">
        <v>1.71234</v>
      </c>
      <c r="I20">
        <v>1.8067899999999999</v>
      </c>
      <c r="J20">
        <v>1.45655</v>
      </c>
      <c r="K20">
        <v>7.1755199999999997</v>
      </c>
      <c r="L20">
        <v>5.5520199999999997</v>
      </c>
      <c r="M20">
        <v>6.3168300000000004</v>
      </c>
      <c r="N20">
        <v>2.6338400000000002</v>
      </c>
      <c r="O20">
        <v>8.1902500000000007</v>
      </c>
      <c r="P20">
        <v>6.5</v>
      </c>
      <c r="Q20">
        <v>1.7037199999999999</v>
      </c>
      <c r="R20">
        <v>-2.74891</v>
      </c>
      <c r="S20">
        <v>4.4294099999999998</v>
      </c>
      <c r="T20">
        <v>5.1235299999999997</v>
      </c>
      <c r="V20">
        <f t="shared" si="1"/>
        <v>18</v>
      </c>
    </row>
    <row r="21" spans="1:23" x14ac:dyDescent="0.3">
      <c r="A21" t="s">
        <v>73</v>
      </c>
      <c r="B21" t="str">
        <f t="shared" si="0"/>
        <v>Enseignants</v>
      </c>
      <c r="C21">
        <v>6.7584099999999996</v>
      </c>
      <c r="D21">
        <v>3.40605</v>
      </c>
      <c r="E21">
        <v>3.4077600000000001</v>
      </c>
      <c r="F21">
        <v>1.8482499999999999</v>
      </c>
      <c r="G21">
        <v>3.6193399999999998</v>
      </c>
      <c r="H21">
        <v>2.04155</v>
      </c>
      <c r="I21">
        <v>1.8393299999999999</v>
      </c>
      <c r="J21">
        <v>1.3721399999999999</v>
      </c>
      <c r="K21">
        <v>9.5873000000000008</v>
      </c>
      <c r="L21">
        <v>3.6176699999999999</v>
      </c>
      <c r="M21">
        <v>2.2805</v>
      </c>
      <c r="N21">
        <v>1.3482099999999999</v>
      </c>
      <c r="O21">
        <v>4.3022099999999996</v>
      </c>
      <c r="P21">
        <v>6.7584099999999996</v>
      </c>
      <c r="Q21">
        <v>-2.2799499999999999</v>
      </c>
      <c r="R21">
        <v>0.15928999999999999</v>
      </c>
      <c r="S21">
        <v>4.91798</v>
      </c>
      <c r="T21">
        <v>5.9552300000000002</v>
      </c>
      <c r="V21">
        <f t="shared" si="1"/>
        <v>19</v>
      </c>
    </row>
    <row r="22" spans="1:23" x14ac:dyDescent="0.3">
      <c r="A22" t="s">
        <v>64</v>
      </c>
      <c r="B22" t="str">
        <f t="shared" si="0"/>
        <v>Agents d'entretien</v>
      </c>
      <c r="C22">
        <v>2.0514000000000001</v>
      </c>
      <c r="D22">
        <v>0.48702000000000001</v>
      </c>
      <c r="E22">
        <v>6.0046099999999996</v>
      </c>
      <c r="F22">
        <v>0.83775999999999995</v>
      </c>
      <c r="G22">
        <v>2.3867400000000001</v>
      </c>
      <c r="H22">
        <v>3.7915000000000001</v>
      </c>
      <c r="I22">
        <v>1.84653</v>
      </c>
      <c r="J22">
        <v>0.91463000000000005</v>
      </c>
      <c r="K22">
        <v>6.41439</v>
      </c>
      <c r="L22">
        <v>4.9702700000000002</v>
      </c>
      <c r="M22">
        <v>3.7432500000000002</v>
      </c>
      <c r="N22">
        <v>1.0596000000000001</v>
      </c>
      <c r="O22">
        <v>3.26003</v>
      </c>
      <c r="P22">
        <v>2.0514000000000001</v>
      </c>
      <c r="Q22">
        <v>0.16980999999999999</v>
      </c>
      <c r="R22">
        <v>3.6962899999999999</v>
      </c>
      <c r="S22">
        <v>3.78172</v>
      </c>
      <c r="T22">
        <v>3.94475</v>
      </c>
      <c r="V22">
        <f t="shared" si="1"/>
        <v>20</v>
      </c>
    </row>
    <row r="23" spans="1:23" x14ac:dyDescent="0.3">
      <c r="A23" t="s">
        <v>30</v>
      </c>
      <c r="B23" t="str">
        <f t="shared" si="0"/>
        <v>Agents administratifs et commerciaux des transports et du tourisme</v>
      </c>
      <c r="C23">
        <v>5.9752099999999997</v>
      </c>
      <c r="D23">
        <v>5.7007700000000003</v>
      </c>
      <c r="E23">
        <v>3.0904799999999999</v>
      </c>
      <c r="F23">
        <v>0.57576000000000005</v>
      </c>
      <c r="G23">
        <v>3.0476200000000002</v>
      </c>
      <c r="H23">
        <v>3.3054000000000001</v>
      </c>
      <c r="I23">
        <v>1.85781</v>
      </c>
      <c r="J23">
        <v>2.25909</v>
      </c>
      <c r="K23">
        <v>7.3625400000000001</v>
      </c>
      <c r="L23">
        <v>6.0651200000000003</v>
      </c>
      <c r="M23">
        <v>5.0952700000000002</v>
      </c>
      <c r="N23">
        <v>2.2360000000000002</v>
      </c>
      <c r="O23">
        <v>7.8275899999999998</v>
      </c>
      <c r="P23">
        <v>5.9752099999999997</v>
      </c>
      <c r="Q23">
        <v>0.59175999999999995</v>
      </c>
      <c r="R23">
        <v>-0.41935</v>
      </c>
      <c r="S23">
        <v>4.36646</v>
      </c>
      <c r="T23">
        <v>4.5714300000000003</v>
      </c>
      <c r="V23">
        <f t="shared" si="1"/>
        <v>21</v>
      </c>
    </row>
    <row r="24" spans="1:23" x14ac:dyDescent="0.3">
      <c r="A24" t="s">
        <v>55</v>
      </c>
      <c r="B24" t="str">
        <f t="shared" si="0"/>
        <v>Bouchers, charcutiers, boulangers</v>
      </c>
      <c r="C24">
        <v>1.7815099999999999</v>
      </c>
      <c r="D24">
        <v>0.23271</v>
      </c>
      <c r="E24">
        <v>6.6236199999999998</v>
      </c>
      <c r="F24">
        <v>2.34911</v>
      </c>
      <c r="G24">
        <v>4.4489200000000002</v>
      </c>
      <c r="H24">
        <v>4.1305699999999996</v>
      </c>
      <c r="I24">
        <v>1.93441</v>
      </c>
      <c r="J24">
        <v>1.7023900000000001</v>
      </c>
      <c r="K24">
        <v>3.9106800000000002</v>
      </c>
      <c r="L24">
        <v>5.5207899999999999</v>
      </c>
      <c r="M24">
        <v>5.6104500000000002</v>
      </c>
      <c r="N24">
        <v>0.97248000000000001</v>
      </c>
      <c r="O24">
        <v>5.6574999999999998</v>
      </c>
      <c r="P24">
        <v>1.7815099999999999</v>
      </c>
      <c r="Q24">
        <v>2.3056800000000002</v>
      </c>
      <c r="R24">
        <v>1.7820100000000001</v>
      </c>
      <c r="S24">
        <v>3.9477600000000002</v>
      </c>
      <c r="T24">
        <v>2.8030300000000001</v>
      </c>
      <c r="V24">
        <v>22</v>
      </c>
      <c r="W24">
        <v>23</v>
      </c>
    </row>
    <row r="25" spans="1:23" x14ac:dyDescent="0.3">
      <c r="A25" t="s">
        <v>27</v>
      </c>
      <c r="B25" t="str">
        <f t="shared" si="0"/>
        <v>Ouvriers qualifiés de la manutention</v>
      </c>
      <c r="C25">
        <v>4.5477499999999997</v>
      </c>
      <c r="D25">
        <v>2.4757600000000002</v>
      </c>
      <c r="E25">
        <v>5.5475199999999996</v>
      </c>
      <c r="F25">
        <v>2.5707399999999998</v>
      </c>
      <c r="G25">
        <v>3.78233</v>
      </c>
      <c r="H25">
        <v>5.1757099999999996</v>
      </c>
      <c r="I25">
        <v>2.0108299999999999</v>
      </c>
      <c r="J25">
        <v>2.5255399999999999</v>
      </c>
      <c r="K25">
        <v>3.04196</v>
      </c>
      <c r="L25">
        <v>5.3929999999999998</v>
      </c>
      <c r="M25">
        <v>5.6157899999999996</v>
      </c>
      <c r="N25">
        <v>2.1643300000000001</v>
      </c>
      <c r="O25">
        <v>5.1316800000000002</v>
      </c>
      <c r="P25">
        <v>4.5477499999999997</v>
      </c>
      <c r="Q25">
        <v>2.0179499999999999</v>
      </c>
      <c r="R25">
        <v>0.75565000000000004</v>
      </c>
      <c r="S25">
        <v>3.9827599999999999</v>
      </c>
      <c r="T25">
        <v>3.2974100000000002</v>
      </c>
      <c r="V25">
        <v>23</v>
      </c>
    </row>
    <row r="26" spans="1:23" x14ac:dyDescent="0.3">
      <c r="A26" t="s">
        <v>11</v>
      </c>
      <c r="B26" t="str">
        <f t="shared" si="0"/>
        <v>Ouvriers qualifiés de l'électricité et de l'électronique</v>
      </c>
      <c r="C26">
        <v>4.4912299999999998</v>
      </c>
      <c r="D26">
        <v>1.0321899999999999</v>
      </c>
      <c r="E26">
        <v>6.8188800000000001</v>
      </c>
      <c r="F26">
        <v>4.5821800000000001</v>
      </c>
      <c r="G26">
        <v>5.8057299999999996</v>
      </c>
      <c r="H26">
        <v>5.3840000000000003</v>
      </c>
      <c r="I26">
        <v>2.08623</v>
      </c>
      <c r="J26">
        <v>1.9261600000000001</v>
      </c>
      <c r="K26">
        <v>1.93553</v>
      </c>
      <c r="L26">
        <v>4.8003999999999998</v>
      </c>
      <c r="M26">
        <v>7.6644500000000004</v>
      </c>
      <c r="N26">
        <v>1.2619899999999999</v>
      </c>
      <c r="O26">
        <v>3.1240000000000001</v>
      </c>
      <c r="P26">
        <v>4.4912299999999998</v>
      </c>
      <c r="Q26">
        <v>4.2602500000000001</v>
      </c>
      <c r="R26">
        <v>-0.15701000000000001</v>
      </c>
      <c r="S26">
        <v>3.3571399999999998</v>
      </c>
      <c r="T26">
        <v>2.9166699999999999</v>
      </c>
      <c r="V26">
        <v>24</v>
      </c>
    </row>
    <row r="27" spans="1:23" x14ac:dyDescent="0.3">
      <c r="A27" t="s">
        <v>19</v>
      </c>
      <c r="B27" t="str">
        <f t="shared" si="0"/>
        <v>Ouvriers qualifiés des industries de process</v>
      </c>
      <c r="C27">
        <v>4.4735800000000001</v>
      </c>
      <c r="D27">
        <v>1.8370599999999999</v>
      </c>
      <c r="E27">
        <v>6.2476200000000004</v>
      </c>
      <c r="F27">
        <v>4.1660199999999996</v>
      </c>
      <c r="G27">
        <v>4.5862800000000004</v>
      </c>
      <c r="H27">
        <v>4.8125200000000001</v>
      </c>
      <c r="I27">
        <v>2.1124399999999999</v>
      </c>
      <c r="J27">
        <v>2.9662099999999998</v>
      </c>
      <c r="K27">
        <v>2.13883</v>
      </c>
      <c r="L27">
        <v>5.9395499999999997</v>
      </c>
      <c r="M27">
        <v>6.8996500000000003</v>
      </c>
      <c r="N27">
        <v>2.0014099999999999</v>
      </c>
      <c r="O27">
        <v>3.2966500000000001</v>
      </c>
      <c r="P27">
        <v>4.4735800000000001</v>
      </c>
      <c r="Q27">
        <v>4.0169100000000002</v>
      </c>
      <c r="R27">
        <v>1.2771999999999999</v>
      </c>
      <c r="S27">
        <v>3.76905</v>
      </c>
      <c r="T27">
        <v>3.3594499999999998</v>
      </c>
      <c r="V27">
        <v>25</v>
      </c>
    </row>
    <row r="28" spans="1:23" x14ac:dyDescent="0.3">
      <c r="A28" t="s">
        <v>67</v>
      </c>
      <c r="B28" t="str">
        <f t="shared" si="0"/>
        <v>Aides-soignants</v>
      </c>
      <c r="C28">
        <v>4.5175900000000002</v>
      </c>
      <c r="D28">
        <v>1.37758</v>
      </c>
      <c r="E28">
        <v>7.3302500000000004</v>
      </c>
      <c r="F28">
        <v>1.94763</v>
      </c>
      <c r="G28">
        <v>5.0102000000000002</v>
      </c>
      <c r="H28">
        <v>2.7415400000000001</v>
      </c>
      <c r="I28">
        <v>2.1471100000000001</v>
      </c>
      <c r="J28">
        <v>1.3019400000000001</v>
      </c>
      <c r="K28">
        <v>9.6254600000000003</v>
      </c>
      <c r="L28">
        <v>6.81325</v>
      </c>
      <c r="M28">
        <v>6.6314799999999998</v>
      </c>
      <c r="N28">
        <v>2.0161600000000002</v>
      </c>
      <c r="O28">
        <v>6.1595599999999999</v>
      </c>
      <c r="P28">
        <v>4.5175900000000002</v>
      </c>
      <c r="Q28">
        <v>0.45951999999999998</v>
      </c>
      <c r="R28">
        <v>0.98775999999999997</v>
      </c>
      <c r="S28">
        <v>5.3417599999999998</v>
      </c>
      <c r="T28">
        <v>6.33908</v>
      </c>
    </row>
    <row r="29" spans="1:23" x14ac:dyDescent="0.3">
      <c r="A29" t="s">
        <v>29</v>
      </c>
      <c r="B29" t="str">
        <f t="shared" si="0"/>
        <v>Agents d'exploitation des transports</v>
      </c>
      <c r="C29">
        <v>5.2784800000000001</v>
      </c>
      <c r="D29">
        <v>4.1706300000000001</v>
      </c>
      <c r="E29">
        <v>3.0871200000000001</v>
      </c>
      <c r="F29">
        <v>1.1682600000000001</v>
      </c>
      <c r="G29">
        <v>2.44095</v>
      </c>
      <c r="H29">
        <v>3.2823099999999998</v>
      </c>
      <c r="I29">
        <v>2.2118199999999999</v>
      </c>
      <c r="J29">
        <v>4.2126599999999996</v>
      </c>
      <c r="K29">
        <v>4.1540100000000004</v>
      </c>
      <c r="L29">
        <v>5.67279</v>
      </c>
      <c r="M29">
        <v>5.9921199999999999</v>
      </c>
      <c r="N29">
        <v>2.1250800000000001</v>
      </c>
      <c r="O29">
        <v>6.7096900000000002</v>
      </c>
      <c r="P29">
        <v>5.2784800000000001</v>
      </c>
      <c r="Q29">
        <v>0.95077999999999996</v>
      </c>
      <c r="R29">
        <v>-0.92864999999999998</v>
      </c>
      <c r="S29">
        <v>3.8818899999999998</v>
      </c>
      <c r="T29">
        <v>4.7322800000000003</v>
      </c>
    </row>
    <row r="30" spans="1:23" x14ac:dyDescent="0.3">
      <c r="A30" t="s">
        <v>68</v>
      </c>
      <c r="B30" t="str">
        <f t="shared" si="0"/>
        <v>Infirmiers, sages-femmes</v>
      </c>
      <c r="C30">
        <v>5.8686400000000001</v>
      </c>
      <c r="D30">
        <v>2.6306799999999999</v>
      </c>
      <c r="E30">
        <v>6.2804900000000004</v>
      </c>
      <c r="F30">
        <v>4.0869400000000002</v>
      </c>
      <c r="G30">
        <v>5.0461299999999998</v>
      </c>
      <c r="H30">
        <v>2.7113200000000002</v>
      </c>
      <c r="I30">
        <v>2.2355</v>
      </c>
      <c r="J30">
        <v>3.7586200000000001</v>
      </c>
      <c r="K30">
        <v>9.5631900000000005</v>
      </c>
      <c r="L30">
        <v>6.79901</v>
      </c>
      <c r="M30">
        <v>7.6877800000000001</v>
      </c>
      <c r="N30">
        <v>2.1536</v>
      </c>
      <c r="O30">
        <v>6.8960800000000004</v>
      </c>
      <c r="P30">
        <v>5.8686400000000001</v>
      </c>
      <c r="Q30">
        <v>0.24221000000000001</v>
      </c>
      <c r="R30">
        <v>-0.61124000000000001</v>
      </c>
      <c r="S30">
        <v>5.8343800000000003</v>
      </c>
      <c r="T30">
        <v>6.9234099999999996</v>
      </c>
    </row>
    <row r="31" spans="1:23" x14ac:dyDescent="0.3">
      <c r="A31" t="s">
        <v>70</v>
      </c>
      <c r="B31" t="str">
        <f t="shared" si="0"/>
        <v>Professions para-médicales</v>
      </c>
      <c r="C31">
        <v>5.4973700000000001</v>
      </c>
      <c r="D31">
        <v>3.5764300000000002</v>
      </c>
      <c r="E31">
        <v>4.1889799999999999</v>
      </c>
      <c r="F31">
        <v>4.0649100000000002</v>
      </c>
      <c r="G31">
        <v>3.1736900000000001</v>
      </c>
      <c r="H31">
        <v>1.8047299999999999</v>
      </c>
      <c r="I31">
        <v>2.39507</v>
      </c>
      <c r="J31">
        <v>1.8175699999999999</v>
      </c>
      <c r="K31">
        <v>8.0090900000000005</v>
      </c>
      <c r="L31">
        <v>5.4417299999999997</v>
      </c>
      <c r="M31">
        <v>5.8904699999999997</v>
      </c>
      <c r="N31">
        <v>1.6752199999999999</v>
      </c>
      <c r="O31">
        <v>7.0239099999999999</v>
      </c>
      <c r="P31">
        <v>5.4973700000000001</v>
      </c>
      <c r="Q31">
        <v>-6.8959999999999994E-2</v>
      </c>
      <c r="R31">
        <v>-0.86611000000000005</v>
      </c>
      <c r="S31">
        <v>4.50509</v>
      </c>
      <c r="T31">
        <v>5.4159899999999999</v>
      </c>
    </row>
    <row r="32" spans="1:23" x14ac:dyDescent="0.3">
      <c r="A32" t="s">
        <v>41</v>
      </c>
      <c r="B32" t="str">
        <f t="shared" si="0"/>
        <v>Ingénieurs de l'informatique</v>
      </c>
      <c r="C32">
        <v>6.1144299999999996</v>
      </c>
      <c r="D32">
        <v>8.6531900000000004</v>
      </c>
      <c r="E32">
        <v>0.48680000000000001</v>
      </c>
      <c r="F32">
        <v>1.39757</v>
      </c>
      <c r="G32">
        <v>1.2239</v>
      </c>
      <c r="H32">
        <v>0.86</v>
      </c>
      <c r="I32">
        <v>2.4280599999999999</v>
      </c>
      <c r="J32">
        <v>3.8568199999999999</v>
      </c>
      <c r="K32">
        <v>3.5338599999999998</v>
      </c>
      <c r="L32">
        <v>5.4671599999999998</v>
      </c>
      <c r="M32">
        <v>4.9372299999999996</v>
      </c>
      <c r="N32">
        <v>2.1032700000000002</v>
      </c>
      <c r="O32">
        <v>6.83209</v>
      </c>
      <c r="P32">
        <v>6.1144299999999996</v>
      </c>
      <c r="Q32">
        <v>-1.9466399999999999</v>
      </c>
      <c r="R32">
        <v>-3.5848399999999998</v>
      </c>
      <c r="S32">
        <v>3.8940700000000001</v>
      </c>
      <c r="T32">
        <v>3.0042200000000001</v>
      </c>
    </row>
    <row r="33" spans="1:20" x14ac:dyDescent="0.3">
      <c r="A33" t="s">
        <v>69</v>
      </c>
      <c r="B33" t="str">
        <f t="shared" si="0"/>
        <v>Médecins et assimilés</v>
      </c>
      <c r="C33">
        <v>6.0703100000000001</v>
      </c>
      <c r="D33">
        <v>4.45397</v>
      </c>
      <c r="E33">
        <v>3.56826</v>
      </c>
      <c r="F33">
        <v>3.4556800000000001</v>
      </c>
      <c r="G33">
        <v>2.6425299999999998</v>
      </c>
      <c r="H33">
        <v>1.41011</v>
      </c>
      <c r="I33">
        <v>2.6166299999999998</v>
      </c>
      <c r="J33">
        <v>4.6269900000000002</v>
      </c>
      <c r="K33">
        <v>8.1473099999999992</v>
      </c>
      <c r="L33">
        <v>6.4914399999999999</v>
      </c>
      <c r="M33">
        <v>6.5975799999999998</v>
      </c>
      <c r="N33">
        <v>2.1038199999999998</v>
      </c>
      <c r="O33">
        <v>6.7980999999999998</v>
      </c>
      <c r="P33">
        <v>6.0703100000000001</v>
      </c>
      <c r="Q33">
        <v>-1.56934</v>
      </c>
      <c r="R33">
        <v>-1.18801</v>
      </c>
      <c r="S33">
        <v>4.8944700000000001</v>
      </c>
      <c r="T33">
        <v>6.4539799999999996</v>
      </c>
    </row>
    <row r="34" spans="1:20" x14ac:dyDescent="0.3">
      <c r="A34" t="s">
        <v>53</v>
      </c>
      <c r="B34" t="str">
        <f t="shared" si="0"/>
        <v>Maîtrise des magasins et intermédiaires du commerce</v>
      </c>
      <c r="C34">
        <v>5.3636400000000002</v>
      </c>
      <c r="D34">
        <v>4.0455100000000002</v>
      </c>
      <c r="E34">
        <v>4.3283899999999997</v>
      </c>
      <c r="F34">
        <v>1.1777500000000001</v>
      </c>
      <c r="G34">
        <v>1.7235799999999999</v>
      </c>
      <c r="H34">
        <v>2.3288099999999998</v>
      </c>
      <c r="I34">
        <v>2.6206</v>
      </c>
      <c r="J34">
        <v>5.2764899999999999</v>
      </c>
      <c r="K34">
        <v>7.9451999999999998</v>
      </c>
      <c r="L34">
        <v>5.2666399999999998</v>
      </c>
      <c r="M34">
        <v>4.2113800000000001</v>
      </c>
      <c r="N34">
        <v>1.9041999999999999</v>
      </c>
      <c r="O34">
        <v>8.0341299999999993</v>
      </c>
      <c r="P34">
        <v>5.3636400000000002</v>
      </c>
      <c r="Q34">
        <v>-0.38353999999999999</v>
      </c>
      <c r="R34">
        <v>-1.4808600000000001</v>
      </c>
      <c r="S34">
        <v>4.5789499999999999</v>
      </c>
      <c r="T34">
        <v>4.3366899999999999</v>
      </c>
    </row>
    <row r="35" spans="1:20" x14ac:dyDescent="0.3">
      <c r="A35" t="s">
        <v>63</v>
      </c>
      <c r="B35" t="str">
        <f t="shared" ref="B35:B66" si="2">MID(A35,7,90)</f>
        <v>Agents de gardiennage et de sécurité</v>
      </c>
      <c r="C35">
        <v>3.6241599999999998</v>
      </c>
      <c r="D35">
        <v>1.4333199999999999</v>
      </c>
      <c r="E35">
        <v>4.3371700000000004</v>
      </c>
      <c r="F35">
        <v>1.67818</v>
      </c>
      <c r="G35">
        <v>4.6603399999999997</v>
      </c>
      <c r="H35">
        <v>4.3808600000000002</v>
      </c>
      <c r="I35">
        <v>2.71556</v>
      </c>
      <c r="J35">
        <v>1.95313</v>
      </c>
      <c r="K35">
        <v>7.7461099999999998</v>
      </c>
      <c r="L35">
        <v>4.0720999999999998</v>
      </c>
      <c r="M35">
        <v>5.3394300000000001</v>
      </c>
      <c r="N35">
        <v>1.74657</v>
      </c>
      <c r="O35">
        <v>6.06717</v>
      </c>
      <c r="P35">
        <v>3.6241599999999998</v>
      </c>
      <c r="Q35">
        <v>-0.62855000000000005</v>
      </c>
      <c r="R35">
        <v>2.5095999999999998</v>
      </c>
      <c r="S35">
        <v>3.0653800000000002</v>
      </c>
      <c r="T35">
        <v>5.1211500000000001</v>
      </c>
    </row>
    <row r="36" spans="1:20" x14ac:dyDescent="0.3">
      <c r="A36" t="s">
        <v>72</v>
      </c>
      <c r="B36" t="str">
        <f t="shared" si="2"/>
        <v>Professionnels de l'action culturelle, sportive et surveillants</v>
      </c>
      <c r="C36">
        <v>4.6415499999999996</v>
      </c>
      <c r="D36">
        <v>2.4041299999999999</v>
      </c>
      <c r="E36">
        <v>3.7404899999999999</v>
      </c>
      <c r="F36">
        <v>1.07999</v>
      </c>
      <c r="G36">
        <v>3.4060100000000002</v>
      </c>
      <c r="H36">
        <v>2.4946199999999998</v>
      </c>
      <c r="I36">
        <v>2.7183000000000002</v>
      </c>
      <c r="J36">
        <v>2.2017799999999998</v>
      </c>
      <c r="K36">
        <v>9.1585900000000002</v>
      </c>
      <c r="L36">
        <v>6.4958999999999998</v>
      </c>
      <c r="M36">
        <v>3.76884</v>
      </c>
      <c r="N36">
        <v>1.56246</v>
      </c>
      <c r="O36">
        <v>4.4920900000000001</v>
      </c>
      <c r="P36">
        <v>4.6415499999999996</v>
      </c>
      <c r="Q36">
        <v>-1.63791</v>
      </c>
      <c r="R36">
        <v>0.98111999999999999</v>
      </c>
      <c r="S36">
        <v>3.79142</v>
      </c>
      <c r="T36">
        <v>5.4950999999999999</v>
      </c>
    </row>
    <row r="37" spans="1:20" x14ac:dyDescent="0.3">
      <c r="A37" t="s">
        <v>37</v>
      </c>
      <c r="B37" t="str">
        <f t="shared" si="2"/>
        <v>Techniciens des services administratifs, comptables et financiers</v>
      </c>
      <c r="C37">
        <v>6.1867299999999998</v>
      </c>
      <c r="D37">
        <v>7.2373900000000004</v>
      </c>
      <c r="E37">
        <v>0.98665000000000003</v>
      </c>
      <c r="F37">
        <v>0.66683999999999999</v>
      </c>
      <c r="G37">
        <v>1.9085300000000001</v>
      </c>
      <c r="H37">
        <v>1.31545</v>
      </c>
      <c r="I37">
        <v>2.9381200000000001</v>
      </c>
      <c r="J37">
        <v>2.3093900000000001</v>
      </c>
      <c r="K37">
        <v>5.2286000000000001</v>
      </c>
      <c r="L37">
        <v>4.1378599999999999</v>
      </c>
      <c r="M37">
        <v>4.2512299999999996</v>
      </c>
      <c r="N37">
        <v>1.71685</v>
      </c>
      <c r="O37">
        <v>7.4531000000000001</v>
      </c>
      <c r="P37">
        <v>6.1867299999999998</v>
      </c>
      <c r="Q37">
        <v>-0.42576999999999998</v>
      </c>
      <c r="R37">
        <v>-0.92679999999999996</v>
      </c>
      <c r="S37">
        <v>3.9027799999999999</v>
      </c>
      <c r="T37">
        <v>4.2128699999999997</v>
      </c>
    </row>
    <row r="38" spans="1:20" x14ac:dyDescent="0.3">
      <c r="A38" t="s">
        <v>58</v>
      </c>
      <c r="B38" t="str">
        <f t="shared" si="2"/>
        <v>Patrons et cadres d'hôtels, cafés, restaurants</v>
      </c>
      <c r="C38">
        <v>5.2</v>
      </c>
      <c r="D38">
        <v>4.2036100000000003</v>
      </c>
      <c r="E38">
        <v>3.9586100000000002</v>
      </c>
      <c r="F38">
        <v>1.04376</v>
      </c>
      <c r="G38">
        <v>3.3465400000000001</v>
      </c>
      <c r="H38">
        <v>1.56141</v>
      </c>
      <c r="I38">
        <v>3.0350999999999999</v>
      </c>
      <c r="J38">
        <v>7.1964399999999999</v>
      </c>
      <c r="K38">
        <v>7.7997899999999998</v>
      </c>
      <c r="L38">
        <v>6.1860200000000001</v>
      </c>
      <c r="M38">
        <v>5.6887999999999996</v>
      </c>
      <c r="N38">
        <v>1.2657099999999999</v>
      </c>
      <c r="O38">
        <v>6.9894299999999996</v>
      </c>
      <c r="P38">
        <v>5.2</v>
      </c>
      <c r="Q38">
        <v>-0.48005999999999999</v>
      </c>
      <c r="R38">
        <v>-2.7954699999999999</v>
      </c>
      <c r="S38">
        <v>4.11111</v>
      </c>
      <c r="T38">
        <v>4.7075500000000003</v>
      </c>
    </row>
    <row r="39" spans="1:20" x14ac:dyDescent="0.3">
      <c r="A39" t="s">
        <v>49</v>
      </c>
      <c r="B39" t="str">
        <f t="shared" si="2"/>
        <v>Cadres de la banque et des assurances</v>
      </c>
      <c r="C39">
        <v>6.8717100000000002</v>
      </c>
      <c r="D39">
        <v>7.5138199999999999</v>
      </c>
      <c r="E39">
        <v>0.33996999999999999</v>
      </c>
      <c r="F39">
        <v>0.39301000000000003</v>
      </c>
      <c r="G39">
        <v>1.5964100000000001</v>
      </c>
      <c r="H39">
        <v>0.91973000000000005</v>
      </c>
      <c r="I39">
        <v>3.0585499999999999</v>
      </c>
      <c r="J39">
        <v>5.1122899999999998</v>
      </c>
      <c r="K39">
        <v>4.0805300000000004</v>
      </c>
      <c r="L39">
        <v>5.7058499999999999</v>
      </c>
      <c r="M39">
        <v>4.1676500000000001</v>
      </c>
      <c r="N39">
        <v>2.0074200000000002</v>
      </c>
      <c r="O39">
        <v>6.0869299999999997</v>
      </c>
      <c r="P39">
        <v>6.8717100000000002</v>
      </c>
      <c r="Q39">
        <v>-0.89712999999999998</v>
      </c>
      <c r="R39">
        <v>-3.6314299999999999</v>
      </c>
      <c r="S39">
        <v>4.1079499999999998</v>
      </c>
      <c r="T39">
        <v>4.1142899999999996</v>
      </c>
    </row>
    <row r="40" spans="1:20" x14ac:dyDescent="0.3">
      <c r="A40" t="s">
        <v>66</v>
      </c>
      <c r="B40" t="str">
        <f t="shared" si="2"/>
        <v>Professionnels des arts et des spectacles</v>
      </c>
      <c r="C40">
        <v>4.3544299999999998</v>
      </c>
      <c r="D40">
        <v>4.7386999999999997</v>
      </c>
      <c r="E40">
        <v>2.8261400000000001</v>
      </c>
      <c r="F40">
        <v>2.2991299999999999</v>
      </c>
      <c r="G40">
        <v>3.2680899999999999</v>
      </c>
      <c r="H40">
        <v>2.5386299999999999</v>
      </c>
      <c r="I40">
        <v>3.09572</v>
      </c>
      <c r="J40">
        <v>2.4876200000000002</v>
      </c>
      <c r="K40">
        <v>5.6649200000000004</v>
      </c>
      <c r="L40">
        <v>4.9262699999999997</v>
      </c>
      <c r="M40">
        <v>2.5821700000000001</v>
      </c>
      <c r="N40">
        <v>1.2575099999999999</v>
      </c>
      <c r="O40">
        <v>5.5682299999999998</v>
      </c>
      <c r="P40">
        <v>4.3544299999999998</v>
      </c>
      <c r="Q40">
        <v>-1.40896</v>
      </c>
      <c r="R40">
        <v>-0.92164999999999997</v>
      </c>
      <c r="S40">
        <v>3.59551</v>
      </c>
      <c r="T40">
        <v>3.4774400000000001</v>
      </c>
    </row>
    <row r="41" spans="1:20" x14ac:dyDescent="0.3">
      <c r="A41" t="s">
        <v>43</v>
      </c>
      <c r="B41" t="str">
        <f t="shared" si="2"/>
        <v>Employés administratifs de la fonction publique (catégorie C et assimilés)</v>
      </c>
      <c r="C41">
        <v>5.7170199999999998</v>
      </c>
      <c r="D41">
        <v>5.1246799999999997</v>
      </c>
      <c r="E41">
        <v>2.63293</v>
      </c>
      <c r="F41">
        <v>1.2742100000000001</v>
      </c>
      <c r="G41">
        <v>2.2683300000000002</v>
      </c>
      <c r="H41">
        <v>2.7625500000000001</v>
      </c>
      <c r="I41">
        <v>3.1096200000000001</v>
      </c>
      <c r="J41">
        <v>1.3589199999999999</v>
      </c>
      <c r="K41">
        <v>6.56846</v>
      </c>
      <c r="L41">
        <v>4.9022899999999998</v>
      </c>
      <c r="M41">
        <v>3.5394899999999998</v>
      </c>
      <c r="N41">
        <v>1.99285</v>
      </c>
      <c r="O41">
        <v>6.3793300000000004</v>
      </c>
      <c r="P41">
        <v>5.7170199999999998</v>
      </c>
      <c r="Q41">
        <v>8.8150000000000006E-2</v>
      </c>
      <c r="R41">
        <v>0.12388</v>
      </c>
      <c r="S41">
        <v>3.7067299999999999</v>
      </c>
      <c r="T41">
        <v>4.5517700000000003</v>
      </c>
    </row>
    <row r="42" spans="1:20" x14ac:dyDescent="0.3">
      <c r="A42" t="s">
        <v>38</v>
      </c>
      <c r="B42" t="str">
        <f t="shared" si="2"/>
        <v>Cadres des services administratifs, comptables et financiers</v>
      </c>
      <c r="C42">
        <v>6.3220900000000002</v>
      </c>
      <c r="D42">
        <v>7.4214200000000003</v>
      </c>
      <c r="E42">
        <v>0.54376000000000002</v>
      </c>
      <c r="F42">
        <v>0.76559999999999995</v>
      </c>
      <c r="G42">
        <v>1.29142</v>
      </c>
      <c r="H42">
        <v>1.23515</v>
      </c>
      <c r="I42">
        <v>3.3701500000000002</v>
      </c>
      <c r="J42">
        <v>5.0098099999999999</v>
      </c>
      <c r="K42">
        <v>4.1467099999999997</v>
      </c>
      <c r="L42">
        <v>4.9566100000000004</v>
      </c>
      <c r="M42">
        <v>4.3210499999999996</v>
      </c>
      <c r="N42">
        <v>2.1592500000000001</v>
      </c>
      <c r="O42">
        <v>6.2195999999999998</v>
      </c>
      <c r="P42">
        <v>6.3220900000000002</v>
      </c>
      <c r="Q42">
        <v>-1.8813800000000001</v>
      </c>
      <c r="R42">
        <v>-2.7658200000000002</v>
      </c>
      <c r="S42">
        <v>4.0885699999999998</v>
      </c>
      <c r="T42">
        <v>4.2982300000000002</v>
      </c>
    </row>
    <row r="43" spans="1:20" x14ac:dyDescent="0.3">
      <c r="A43" t="s">
        <v>15</v>
      </c>
      <c r="B43" t="str">
        <f t="shared" si="2"/>
        <v>Ouvriers non qualifiés de la mécanique</v>
      </c>
      <c r="C43">
        <v>3.24648</v>
      </c>
      <c r="D43">
        <v>0.57137000000000004</v>
      </c>
      <c r="E43">
        <v>6.5805699999999998</v>
      </c>
      <c r="F43">
        <v>4.0167599999999997</v>
      </c>
      <c r="G43">
        <v>5.8978000000000002</v>
      </c>
      <c r="H43">
        <v>5.73163</v>
      </c>
      <c r="I43">
        <v>3.38076</v>
      </c>
      <c r="J43">
        <v>0.98272000000000004</v>
      </c>
      <c r="K43">
        <v>1.1708099999999999</v>
      </c>
      <c r="L43">
        <v>5.8125299999999998</v>
      </c>
      <c r="M43">
        <v>7.3433200000000003</v>
      </c>
      <c r="N43">
        <v>1.5332699999999999</v>
      </c>
      <c r="O43">
        <v>4.2872500000000002</v>
      </c>
      <c r="P43">
        <v>3.24648</v>
      </c>
      <c r="Q43">
        <v>3.6751</v>
      </c>
      <c r="R43">
        <v>0.71023000000000003</v>
      </c>
      <c r="S43">
        <v>3.8904100000000001</v>
      </c>
      <c r="T43">
        <v>2.6790500000000002</v>
      </c>
    </row>
    <row r="44" spans="1:20" x14ac:dyDescent="0.3">
      <c r="A44" t="s">
        <v>92</v>
      </c>
      <c r="B44" t="str">
        <f t="shared" si="2"/>
        <v>le</v>
      </c>
      <c r="C44">
        <v>4.6015856000000008</v>
      </c>
      <c r="D44">
        <v>3.2941077333333344</v>
      </c>
      <c r="E44">
        <v>4.0854599999999994</v>
      </c>
      <c r="F44">
        <v>2.298177466666667</v>
      </c>
      <c r="G44">
        <v>3.3998882666666659</v>
      </c>
      <c r="H44">
        <v>3.5439695999999996</v>
      </c>
      <c r="I44">
        <v>3.5487692000000002</v>
      </c>
      <c r="J44">
        <v>2.9016696</v>
      </c>
      <c r="K44">
        <v>5.3822720000000022</v>
      </c>
      <c r="L44">
        <v>5.2244610666666649</v>
      </c>
      <c r="M44">
        <v>5.1244482666666675</v>
      </c>
      <c r="N44">
        <v>1.6514774666666663</v>
      </c>
      <c r="O44">
        <v>5.7190696000000001</v>
      </c>
      <c r="P44">
        <v>4.6015856000000008</v>
      </c>
      <c r="Q44">
        <v>0.29709773333333334</v>
      </c>
      <c r="R44">
        <v>-0.3158154666666666</v>
      </c>
      <c r="S44">
        <v>3.9365448000000014</v>
      </c>
      <c r="T44">
        <v>4.0199455999999998</v>
      </c>
    </row>
    <row r="45" spans="1:20" x14ac:dyDescent="0.3">
      <c r="A45" t="s">
        <v>40</v>
      </c>
      <c r="B45" t="str">
        <f t="shared" si="2"/>
        <v>Techniciens de l'informatique</v>
      </c>
      <c r="C45">
        <v>5.86029</v>
      </c>
      <c r="D45">
        <v>7.7835400000000003</v>
      </c>
      <c r="E45">
        <v>1.7648900000000001</v>
      </c>
      <c r="F45">
        <v>2.6611099999999999</v>
      </c>
      <c r="G45">
        <v>2.9658799999999998</v>
      </c>
      <c r="H45">
        <v>2.14547</v>
      </c>
      <c r="I45">
        <v>3.5590199999999999</v>
      </c>
      <c r="J45">
        <v>2.3843399999999999</v>
      </c>
      <c r="K45">
        <v>3.7226499999999998</v>
      </c>
      <c r="L45">
        <v>4.6154299999999999</v>
      </c>
      <c r="M45">
        <v>4.3411099999999996</v>
      </c>
      <c r="N45">
        <v>1.67818</v>
      </c>
      <c r="O45">
        <v>6.1247400000000001</v>
      </c>
      <c r="P45">
        <v>5.86029</v>
      </c>
      <c r="Q45">
        <v>-0.52019000000000004</v>
      </c>
      <c r="R45">
        <v>-2.9457</v>
      </c>
      <c r="S45">
        <v>3.68831</v>
      </c>
      <c r="T45">
        <v>3.2287599999999999</v>
      </c>
    </row>
    <row r="46" spans="1:20" x14ac:dyDescent="0.3">
      <c r="A46" t="s">
        <v>44</v>
      </c>
      <c r="B46" t="str">
        <f t="shared" si="2"/>
        <v>Professions intermédiaires administratives de la fonction publique (catégorie B et assimil</v>
      </c>
      <c r="C46">
        <v>6.4340799999999998</v>
      </c>
      <c r="D46">
        <v>6.2392200000000004</v>
      </c>
      <c r="E46">
        <v>1.5892200000000001</v>
      </c>
      <c r="F46">
        <v>1.3581700000000001</v>
      </c>
      <c r="G46">
        <v>2.0004200000000001</v>
      </c>
      <c r="H46">
        <v>1.8099400000000001</v>
      </c>
      <c r="I46">
        <v>3.7973300000000001</v>
      </c>
      <c r="J46">
        <v>3.4243800000000002</v>
      </c>
      <c r="K46">
        <v>5.7185800000000002</v>
      </c>
      <c r="L46">
        <v>4.8217600000000003</v>
      </c>
      <c r="M46">
        <v>3.78661</v>
      </c>
      <c r="N46">
        <v>2.2600500000000001</v>
      </c>
      <c r="O46">
        <v>6.9882999999999997</v>
      </c>
      <c r="P46">
        <v>6.4340799999999998</v>
      </c>
      <c r="Q46">
        <v>-0.78883000000000003</v>
      </c>
      <c r="R46">
        <v>-1.5972500000000001</v>
      </c>
      <c r="S46">
        <v>4.1356299999999999</v>
      </c>
      <c r="T46">
        <v>4.7098399999999998</v>
      </c>
    </row>
    <row r="47" spans="1:20" x14ac:dyDescent="0.3">
      <c r="A47" t="s">
        <v>62</v>
      </c>
      <c r="B47" t="str">
        <f t="shared" si="2"/>
        <v>Assistantes maternelles</v>
      </c>
      <c r="C47">
        <v>0.96109999999999995</v>
      </c>
      <c r="D47">
        <v>0.40244000000000002</v>
      </c>
      <c r="E47">
        <v>3.92279</v>
      </c>
      <c r="F47">
        <v>0.39128000000000002</v>
      </c>
      <c r="G47">
        <v>4.0949400000000002</v>
      </c>
      <c r="H47">
        <v>0.26062000000000002</v>
      </c>
      <c r="I47">
        <v>3.8033800000000002</v>
      </c>
      <c r="J47">
        <v>5.8430000000000003E-2</v>
      </c>
      <c r="K47">
        <v>9.1002799999999997</v>
      </c>
      <c r="L47">
        <v>1.5988800000000001</v>
      </c>
      <c r="M47">
        <v>3.6736499999999999</v>
      </c>
      <c r="N47">
        <v>0.20696000000000001</v>
      </c>
      <c r="O47">
        <v>4.3940000000000001</v>
      </c>
      <c r="P47">
        <v>0.96109999999999995</v>
      </c>
      <c r="Q47">
        <v>-3.7881100000000001</v>
      </c>
      <c r="R47">
        <v>3.95614</v>
      </c>
      <c r="S47">
        <v>3.5102899999999999</v>
      </c>
      <c r="T47">
        <v>3.2694700000000001</v>
      </c>
    </row>
    <row r="48" spans="1:20" x14ac:dyDescent="0.3">
      <c r="A48" t="s">
        <v>130</v>
      </c>
      <c r="B48" t="str">
        <f t="shared" si="2"/>
        <v>Techniciens et ag. de maîtrise, industries de process</v>
      </c>
      <c r="C48">
        <v>5.9781000000000004</v>
      </c>
      <c r="D48">
        <v>3.1626500000000002</v>
      </c>
      <c r="E48">
        <v>4.0150499999999996</v>
      </c>
      <c r="F48">
        <v>3.7044999999999999</v>
      </c>
      <c r="G48">
        <v>4.2975899999999996</v>
      </c>
      <c r="H48">
        <v>4.3824899999999998</v>
      </c>
      <c r="I48">
        <v>3.8141799999999999</v>
      </c>
      <c r="J48">
        <v>5.1791999999999998</v>
      </c>
      <c r="K48">
        <v>3.4086599999999998</v>
      </c>
      <c r="L48">
        <v>5.6585999999999999</v>
      </c>
      <c r="M48">
        <v>7.0729499999999996</v>
      </c>
      <c r="N48">
        <v>2.4145400000000001</v>
      </c>
      <c r="O48">
        <v>6.0524399999999998</v>
      </c>
      <c r="P48">
        <v>5.9781000000000004</v>
      </c>
      <c r="Q48">
        <v>1.13781</v>
      </c>
      <c r="R48">
        <v>-2.18811</v>
      </c>
      <c r="S48">
        <v>3.9393899999999999</v>
      </c>
      <c r="T48">
        <v>3.9804300000000001</v>
      </c>
    </row>
    <row r="49" spans="1:20" x14ac:dyDescent="0.3">
      <c r="A49" t="s">
        <v>42</v>
      </c>
      <c r="B49" t="str">
        <f t="shared" si="2"/>
        <v>Personnels d'études et de recherche</v>
      </c>
      <c r="C49">
        <v>6.9790599999999996</v>
      </c>
      <c r="D49">
        <v>7.0941299999999998</v>
      </c>
      <c r="E49">
        <v>1.23254</v>
      </c>
      <c r="F49">
        <v>3.0219100000000001</v>
      </c>
      <c r="G49">
        <v>1.59826</v>
      </c>
      <c r="H49">
        <v>1.70366</v>
      </c>
      <c r="I49">
        <v>4.0190799999999998</v>
      </c>
      <c r="J49">
        <v>4.8689600000000004</v>
      </c>
      <c r="K49">
        <v>3.0973799999999998</v>
      </c>
      <c r="L49">
        <v>5.5748800000000003</v>
      </c>
      <c r="M49">
        <v>5.3209900000000001</v>
      </c>
      <c r="N49">
        <v>1.5213000000000001</v>
      </c>
      <c r="O49">
        <v>5.1213800000000003</v>
      </c>
      <c r="P49">
        <v>6.9790599999999996</v>
      </c>
      <c r="Q49">
        <v>-2.4889899999999998</v>
      </c>
      <c r="R49">
        <v>-2.8710300000000002</v>
      </c>
      <c r="S49">
        <v>3.9771899999999998</v>
      </c>
      <c r="T49">
        <v>3.6818200000000001</v>
      </c>
    </row>
    <row r="50" spans="1:20" x14ac:dyDescent="0.3">
      <c r="A50" t="s">
        <v>14</v>
      </c>
      <c r="B50" t="str">
        <f t="shared" si="2"/>
        <v>Ouvriers qualifiés travaillant par formage de métal</v>
      </c>
      <c r="C50">
        <v>4.0194200000000002</v>
      </c>
      <c r="D50">
        <v>0.21249999999999999</v>
      </c>
      <c r="E50">
        <v>7.5720900000000002</v>
      </c>
      <c r="F50">
        <v>4.0116899999999998</v>
      </c>
      <c r="G50">
        <v>4.8024100000000001</v>
      </c>
      <c r="H50">
        <v>6.8832700000000004</v>
      </c>
      <c r="I50">
        <v>4.2337800000000003</v>
      </c>
      <c r="J50">
        <v>2.6777700000000002</v>
      </c>
      <c r="K50">
        <v>1.6932700000000001</v>
      </c>
      <c r="L50">
        <v>4.6673</v>
      </c>
      <c r="M50">
        <v>5.8721100000000002</v>
      </c>
      <c r="N50">
        <v>1.5562100000000001</v>
      </c>
      <c r="O50">
        <v>4.2234999999999996</v>
      </c>
      <c r="P50">
        <v>4.0194200000000002</v>
      </c>
      <c r="Q50">
        <v>1.2725299999999999</v>
      </c>
      <c r="R50">
        <v>-0.15690000000000001</v>
      </c>
      <c r="S50">
        <v>3.2713199999999998</v>
      </c>
      <c r="T50">
        <v>2.8294600000000001</v>
      </c>
    </row>
    <row r="51" spans="1:20" x14ac:dyDescent="0.3">
      <c r="A51" t="s">
        <v>6</v>
      </c>
      <c r="B51" t="str">
        <f t="shared" si="2"/>
        <v>Ouvriers non qualifiés du second œuvre du bâtiment</v>
      </c>
      <c r="C51">
        <v>2.0425499999999999</v>
      </c>
      <c r="D51">
        <v>0.22800000000000001</v>
      </c>
      <c r="E51">
        <v>7.0365900000000003</v>
      </c>
      <c r="F51">
        <v>2.74532</v>
      </c>
      <c r="G51">
        <v>4.28653</v>
      </c>
      <c r="H51">
        <v>6.8593000000000002</v>
      </c>
      <c r="I51">
        <v>4.2654199999999998</v>
      </c>
      <c r="J51">
        <v>1.3011600000000001</v>
      </c>
      <c r="K51">
        <v>4.32</v>
      </c>
      <c r="L51">
        <v>5.9253499999999999</v>
      </c>
      <c r="M51">
        <v>4.8222199999999997</v>
      </c>
      <c r="N51">
        <v>0.47142000000000001</v>
      </c>
      <c r="O51">
        <v>4.8549199999999999</v>
      </c>
      <c r="P51">
        <v>2.0425499999999999</v>
      </c>
      <c r="Q51">
        <v>0.88531000000000004</v>
      </c>
      <c r="R51">
        <v>1.37341</v>
      </c>
      <c r="S51">
        <v>3.0684900000000002</v>
      </c>
      <c r="T51">
        <v>2.7653099999999999</v>
      </c>
    </row>
    <row r="52" spans="1:20" x14ac:dyDescent="0.3">
      <c r="A52" t="s">
        <v>3</v>
      </c>
      <c r="B52" t="str">
        <f t="shared" si="2"/>
        <v>Ouvriers non qualifiés du gros œuvre du bâtiment, des travaux publics, du béton et de l'ex</v>
      </c>
      <c r="C52">
        <v>2.0343499999999999</v>
      </c>
      <c r="D52">
        <v>0.28242</v>
      </c>
      <c r="E52">
        <v>7.0914700000000002</v>
      </c>
      <c r="F52">
        <v>1.73319</v>
      </c>
      <c r="G52">
        <v>4.8334099999999998</v>
      </c>
      <c r="H52">
        <v>7.6120299999999999</v>
      </c>
      <c r="I52">
        <v>4.2820400000000003</v>
      </c>
      <c r="J52">
        <v>1.0886</v>
      </c>
      <c r="K52">
        <v>3.6618900000000001</v>
      </c>
      <c r="L52">
        <v>6.9797399999999996</v>
      </c>
      <c r="M52">
        <v>5.3448200000000003</v>
      </c>
      <c r="N52">
        <v>0.68776000000000004</v>
      </c>
      <c r="O52">
        <v>2.7679299999999998</v>
      </c>
      <c r="P52">
        <v>2.0343499999999999</v>
      </c>
      <c r="Q52">
        <v>1.1058300000000001</v>
      </c>
      <c r="R52">
        <v>2.4839199999999999</v>
      </c>
      <c r="S52">
        <v>3.34483</v>
      </c>
      <c r="T52">
        <v>2.86015</v>
      </c>
    </row>
    <row r="53" spans="1:20" x14ac:dyDescent="0.3">
      <c r="A53" t="s">
        <v>128</v>
      </c>
      <c r="B53" t="str">
        <f t="shared" si="2"/>
        <v>Techn. et ag. de maîtrise de l'électricité-électronique</v>
      </c>
      <c r="C53">
        <v>5.92021</v>
      </c>
      <c r="D53">
        <v>3.7196899999999999</v>
      </c>
      <c r="E53">
        <v>3.47655</v>
      </c>
      <c r="F53">
        <v>4.4501200000000001</v>
      </c>
      <c r="G53">
        <v>3.8101400000000001</v>
      </c>
      <c r="H53">
        <v>3.3146100000000001</v>
      </c>
      <c r="I53">
        <v>4.3380000000000001</v>
      </c>
      <c r="J53">
        <v>3.5647600000000002</v>
      </c>
      <c r="K53">
        <v>3.58188</v>
      </c>
      <c r="L53">
        <v>5.9680400000000002</v>
      </c>
      <c r="M53">
        <v>7.1796300000000004</v>
      </c>
      <c r="N53">
        <v>1.42421</v>
      </c>
      <c r="O53">
        <v>5.9214000000000002</v>
      </c>
      <c r="P53">
        <v>5.92021</v>
      </c>
      <c r="Q53">
        <v>-0.38441999999999998</v>
      </c>
      <c r="R53">
        <v>-2.6141299999999998</v>
      </c>
      <c r="S53">
        <v>3.51064</v>
      </c>
      <c r="T53">
        <v>3.5496500000000002</v>
      </c>
    </row>
    <row r="54" spans="1:20" x14ac:dyDescent="0.3">
      <c r="A54" t="s">
        <v>61</v>
      </c>
      <c r="B54" t="str">
        <f t="shared" si="2"/>
        <v>Aides à domicile et aides ménagères</v>
      </c>
      <c r="C54">
        <v>1.5734900000000001</v>
      </c>
      <c r="D54">
        <v>0.25616</v>
      </c>
      <c r="E54">
        <v>5.5888600000000004</v>
      </c>
      <c r="F54">
        <v>0.75422999999999996</v>
      </c>
      <c r="G54">
        <v>2.16194</v>
      </c>
      <c r="H54">
        <v>3.0525799999999998</v>
      </c>
      <c r="I54">
        <v>4.3961600000000001</v>
      </c>
      <c r="J54">
        <v>0.23050999999999999</v>
      </c>
      <c r="K54">
        <v>8.3249499999999994</v>
      </c>
      <c r="L54">
        <v>1.7302299999999999</v>
      </c>
      <c r="M54">
        <v>3.3325900000000002</v>
      </c>
      <c r="N54">
        <v>1.24474</v>
      </c>
      <c r="O54">
        <v>4.7635100000000001</v>
      </c>
      <c r="P54">
        <v>1.5734900000000001</v>
      </c>
      <c r="Q54">
        <v>-1.2923500000000001</v>
      </c>
      <c r="R54">
        <v>3.31785</v>
      </c>
      <c r="S54">
        <v>3.6078199999999998</v>
      </c>
      <c r="T54">
        <v>4.3214300000000003</v>
      </c>
    </row>
    <row r="55" spans="1:20" x14ac:dyDescent="0.3">
      <c r="A55" t="s">
        <v>282</v>
      </c>
      <c r="B55" t="str">
        <f t="shared" si="2"/>
        <v>Techn. et agents de maîtrise, industries mécaniques</v>
      </c>
      <c r="C55">
        <v>5.7994500000000002</v>
      </c>
      <c r="D55">
        <v>4.49756</v>
      </c>
      <c r="E55">
        <v>2.9049700000000001</v>
      </c>
      <c r="F55">
        <v>4.7231800000000002</v>
      </c>
      <c r="G55">
        <v>2.7110500000000002</v>
      </c>
      <c r="H55">
        <v>3.54853</v>
      </c>
      <c r="I55">
        <v>4.5357500000000002</v>
      </c>
      <c r="J55">
        <v>5.3871599999999997</v>
      </c>
      <c r="K55">
        <v>3.43127</v>
      </c>
      <c r="L55">
        <v>5.3962199999999996</v>
      </c>
      <c r="M55">
        <v>7.0758299999999998</v>
      </c>
      <c r="N55">
        <v>1.99457</v>
      </c>
      <c r="O55">
        <v>5.8327600000000004</v>
      </c>
      <c r="P55">
        <v>5.7994500000000002</v>
      </c>
      <c r="Q55">
        <v>0.38119999999999998</v>
      </c>
      <c r="R55">
        <v>-3.09152</v>
      </c>
      <c r="S55">
        <v>3.6597900000000001</v>
      </c>
      <c r="T55">
        <v>4.0773200000000003</v>
      </c>
    </row>
    <row r="56" spans="1:20" x14ac:dyDescent="0.3">
      <c r="A56" t="s">
        <v>25</v>
      </c>
      <c r="B56" t="str">
        <f t="shared" si="2"/>
        <v>Ingénieurs et cadres techniques de l'industrie</v>
      </c>
      <c r="C56">
        <v>6.3454499999999996</v>
      </c>
      <c r="D56">
        <v>7.1665099999999997</v>
      </c>
      <c r="E56">
        <v>1.0510900000000001</v>
      </c>
      <c r="F56">
        <v>1.8629100000000001</v>
      </c>
      <c r="G56">
        <v>1.6740200000000001</v>
      </c>
      <c r="H56">
        <v>1.54671</v>
      </c>
      <c r="I56">
        <v>4.6371200000000004</v>
      </c>
      <c r="J56">
        <v>5.9445199999999998</v>
      </c>
      <c r="K56">
        <v>3.9052500000000001</v>
      </c>
      <c r="L56">
        <v>5.6767799999999999</v>
      </c>
      <c r="M56">
        <v>6.5022399999999996</v>
      </c>
      <c r="N56">
        <v>1.8924799999999999</v>
      </c>
      <c r="O56">
        <v>6.1375599999999997</v>
      </c>
      <c r="P56">
        <v>6.3454499999999996</v>
      </c>
      <c r="Q56">
        <v>-2.0073099999999999</v>
      </c>
      <c r="R56">
        <v>-3.4820000000000002</v>
      </c>
      <c r="S56">
        <v>4.1910400000000001</v>
      </c>
      <c r="T56">
        <v>4.2455100000000003</v>
      </c>
    </row>
    <row r="57" spans="1:20" x14ac:dyDescent="0.3">
      <c r="A57" t="s">
        <v>65</v>
      </c>
      <c r="B57" t="str">
        <f t="shared" si="2"/>
        <v>Professionnels de la communication et de l'information</v>
      </c>
      <c r="C57">
        <v>6.7745100000000003</v>
      </c>
      <c r="D57">
        <v>7.2812599999999996</v>
      </c>
      <c r="E57">
        <v>1.7513799999999999</v>
      </c>
      <c r="F57">
        <v>1.0003</v>
      </c>
      <c r="G57">
        <v>1.9204300000000001</v>
      </c>
      <c r="H57">
        <v>1.37948</v>
      </c>
      <c r="I57">
        <v>4.7897999999999996</v>
      </c>
      <c r="J57">
        <v>4.0891500000000001</v>
      </c>
      <c r="K57">
        <v>4.8981000000000003</v>
      </c>
      <c r="L57">
        <v>5.3476100000000004</v>
      </c>
      <c r="M57">
        <v>2.7176900000000002</v>
      </c>
      <c r="N57">
        <v>3.0221399999999998</v>
      </c>
      <c r="O57">
        <v>6.0005899999999999</v>
      </c>
      <c r="P57">
        <v>6.7745100000000003</v>
      </c>
      <c r="Q57">
        <v>-1.2182900000000001</v>
      </c>
      <c r="R57">
        <v>-2.6568399999999999</v>
      </c>
      <c r="S57">
        <v>4.3223099999999999</v>
      </c>
      <c r="T57">
        <v>4.0666700000000002</v>
      </c>
    </row>
    <row r="58" spans="1:20" x14ac:dyDescent="0.3">
      <c r="A58" t="s">
        <v>0</v>
      </c>
      <c r="B58" t="str">
        <f t="shared" si="2"/>
        <v>Agriculteurs, éleveurs, sylviculteurs, bûcherons</v>
      </c>
      <c r="C58">
        <v>1.45238</v>
      </c>
      <c r="D58">
        <v>0.50187999999999999</v>
      </c>
      <c r="E58">
        <v>6.70533</v>
      </c>
      <c r="F58">
        <v>2.0195799999999999</v>
      </c>
      <c r="G58">
        <v>4.4997499999999997</v>
      </c>
      <c r="H58">
        <v>7.43391</v>
      </c>
      <c r="I58">
        <v>4.8134899999999998</v>
      </c>
      <c r="J58">
        <v>1.21865</v>
      </c>
      <c r="K58">
        <v>2.52454</v>
      </c>
      <c r="L58">
        <v>5.2000099999999998</v>
      </c>
      <c r="M58">
        <v>4.1259699999999997</v>
      </c>
      <c r="N58">
        <v>0.61497999999999997</v>
      </c>
      <c r="O58">
        <v>2.3965100000000001</v>
      </c>
      <c r="P58">
        <v>1.45238</v>
      </c>
      <c r="Q58">
        <v>0.12501999999999999</v>
      </c>
      <c r="R58">
        <v>2.0500099999999999</v>
      </c>
      <c r="S58">
        <v>3.0747100000000001</v>
      </c>
      <c r="T58">
        <v>2.3649399999999998</v>
      </c>
    </row>
    <row r="59" spans="1:20" x14ac:dyDescent="0.3">
      <c r="A59" t="s">
        <v>24</v>
      </c>
      <c r="B59" t="str">
        <f t="shared" si="2"/>
        <v>Techniciens et agents de maîtrise de la maintenance</v>
      </c>
      <c r="C59">
        <v>5.5961499999999997</v>
      </c>
      <c r="D59">
        <v>3.5626199999999999</v>
      </c>
      <c r="E59">
        <v>4.6323100000000004</v>
      </c>
      <c r="F59">
        <v>4.4906199999999998</v>
      </c>
      <c r="G59">
        <v>3.7783899999999999</v>
      </c>
      <c r="H59">
        <v>4.2064700000000004</v>
      </c>
      <c r="I59">
        <v>4.8573199999999996</v>
      </c>
      <c r="J59">
        <v>3.8591799999999998</v>
      </c>
      <c r="K59">
        <v>3.7791000000000001</v>
      </c>
      <c r="L59">
        <v>5.0968900000000001</v>
      </c>
      <c r="M59">
        <v>6.5690600000000003</v>
      </c>
      <c r="N59">
        <v>2.0168699999999999</v>
      </c>
      <c r="O59">
        <v>5.8969199999999997</v>
      </c>
      <c r="P59">
        <v>5.5961499999999997</v>
      </c>
      <c r="Q59">
        <v>0.41948000000000002</v>
      </c>
      <c r="R59">
        <v>-2.0176500000000002</v>
      </c>
      <c r="S59">
        <v>3.7171500000000002</v>
      </c>
      <c r="T59">
        <v>3.5876999999999999</v>
      </c>
    </row>
    <row r="60" spans="1:20" x14ac:dyDescent="0.3">
      <c r="A60" t="s">
        <v>1</v>
      </c>
      <c r="B60" t="str">
        <f t="shared" si="2"/>
        <v>Maraîchers, jardiniers, viticulteurs</v>
      </c>
      <c r="C60">
        <v>1.2870999999999999</v>
      </c>
      <c r="D60">
        <v>0.37293999999999999</v>
      </c>
      <c r="E60">
        <v>7.7835200000000002</v>
      </c>
      <c r="F60">
        <v>1.9901800000000001</v>
      </c>
      <c r="G60">
        <v>3.5674999999999999</v>
      </c>
      <c r="H60">
        <v>8.3657900000000005</v>
      </c>
      <c r="I60">
        <v>4.8993799999999998</v>
      </c>
      <c r="J60">
        <v>2.19292</v>
      </c>
      <c r="K60">
        <v>3.87303</v>
      </c>
      <c r="L60">
        <v>6.4936699999999998</v>
      </c>
      <c r="M60">
        <v>3.6289500000000001</v>
      </c>
      <c r="N60">
        <v>0.65632000000000001</v>
      </c>
      <c r="O60">
        <v>2.6180500000000002</v>
      </c>
      <c r="P60">
        <v>1.2870999999999999</v>
      </c>
      <c r="Q60">
        <v>-7.1440000000000003E-2</v>
      </c>
      <c r="R60">
        <v>2.3751600000000002</v>
      </c>
      <c r="S60">
        <v>2.5170300000000001</v>
      </c>
      <c r="T60">
        <v>2.6219100000000002</v>
      </c>
    </row>
    <row r="61" spans="1:20" x14ac:dyDescent="0.3">
      <c r="A61" t="s">
        <v>23</v>
      </c>
      <c r="B61" t="str">
        <f t="shared" si="2"/>
        <v>Ouvriers qualifiés de la réparation automobile</v>
      </c>
      <c r="C61">
        <v>4.1652199999999997</v>
      </c>
      <c r="D61">
        <v>1.4050400000000001</v>
      </c>
      <c r="E61">
        <v>6.4841899999999999</v>
      </c>
      <c r="F61">
        <v>6.7051400000000001</v>
      </c>
      <c r="G61">
        <v>4.4966200000000001</v>
      </c>
      <c r="H61">
        <v>6.5071500000000002</v>
      </c>
      <c r="I61">
        <v>4.9617000000000004</v>
      </c>
      <c r="J61">
        <v>2.4491100000000001</v>
      </c>
      <c r="K61">
        <v>5.8699599999999998</v>
      </c>
      <c r="L61">
        <v>3.78999</v>
      </c>
      <c r="M61">
        <v>5.6048299999999998</v>
      </c>
      <c r="N61">
        <v>1.4502299999999999</v>
      </c>
      <c r="O61">
        <v>7.0283499999999997</v>
      </c>
      <c r="P61">
        <v>4.1652199999999997</v>
      </c>
      <c r="Q61">
        <v>0.61465000000000003</v>
      </c>
      <c r="R61">
        <v>-1.1799500000000001</v>
      </c>
      <c r="S61">
        <v>3.8661400000000001</v>
      </c>
      <c r="T61">
        <v>3.35547</v>
      </c>
    </row>
    <row r="62" spans="1:20" x14ac:dyDescent="0.3">
      <c r="A62" t="s">
        <v>281</v>
      </c>
      <c r="B62" t="str">
        <f t="shared" si="2"/>
        <v>Cadres des transports et  de la logistique</v>
      </c>
      <c r="C62">
        <v>6.5</v>
      </c>
      <c r="D62">
        <v>6.2487399999999997</v>
      </c>
      <c r="E62">
        <v>1.4930600000000001</v>
      </c>
      <c r="F62">
        <v>1.0510299999999999</v>
      </c>
      <c r="G62">
        <v>3.3029000000000002</v>
      </c>
      <c r="H62">
        <v>2.62107</v>
      </c>
      <c r="I62">
        <v>5.00617</v>
      </c>
      <c r="J62">
        <v>6.4025600000000003</v>
      </c>
      <c r="K62">
        <v>4.5390100000000002</v>
      </c>
      <c r="L62">
        <v>6.1224100000000004</v>
      </c>
      <c r="M62">
        <v>6.3194100000000004</v>
      </c>
      <c r="N62">
        <v>2.3307699999999998</v>
      </c>
      <c r="O62">
        <v>6.9149700000000003</v>
      </c>
      <c r="P62">
        <v>6.5</v>
      </c>
      <c r="Q62">
        <v>-0.57782999999999995</v>
      </c>
      <c r="R62">
        <v>-3.3623699999999999</v>
      </c>
      <c r="S62">
        <v>4.5374999999999996</v>
      </c>
      <c r="T62">
        <v>5.3271600000000001</v>
      </c>
    </row>
    <row r="63" spans="1:20" x14ac:dyDescent="0.3">
      <c r="A63" t="s">
        <v>114</v>
      </c>
      <c r="B63" t="str">
        <f t="shared" si="2"/>
        <v>Ouvriers qualifiés des travaux publics</v>
      </c>
      <c r="C63">
        <v>3.9121600000000001</v>
      </c>
      <c r="D63">
        <v>0.42249999999999999</v>
      </c>
      <c r="E63">
        <v>7.7972599999999996</v>
      </c>
      <c r="F63">
        <v>1.16669</v>
      </c>
      <c r="G63">
        <v>6.3544900000000002</v>
      </c>
      <c r="H63">
        <v>8.8324200000000008</v>
      </c>
      <c r="I63">
        <v>5.1335100000000002</v>
      </c>
      <c r="J63">
        <v>2.82959</v>
      </c>
      <c r="K63">
        <v>3.1585999999999999</v>
      </c>
      <c r="L63">
        <v>7.9542000000000002</v>
      </c>
      <c r="M63">
        <v>6.45479</v>
      </c>
      <c r="N63">
        <v>1.4190400000000001</v>
      </c>
      <c r="O63">
        <v>3.80728</v>
      </c>
      <c r="P63">
        <v>3.9121600000000001</v>
      </c>
      <c r="Q63">
        <v>2.4773000000000001</v>
      </c>
      <c r="R63">
        <v>0.20832999999999999</v>
      </c>
      <c r="S63">
        <v>3.2766000000000002</v>
      </c>
      <c r="T63">
        <v>4.0319099999999999</v>
      </c>
    </row>
    <row r="64" spans="1:20" x14ac:dyDescent="0.3">
      <c r="A64" t="s">
        <v>74</v>
      </c>
      <c r="B64" t="str">
        <f t="shared" si="2"/>
        <v>Formateurs</v>
      </c>
      <c r="C64">
        <v>6.4230799999999997</v>
      </c>
      <c r="D64">
        <v>2.7195900000000002</v>
      </c>
      <c r="E64">
        <v>2.1973199999999999</v>
      </c>
      <c r="F64">
        <v>1.2159800000000001</v>
      </c>
      <c r="G64">
        <v>3.4831599999999998</v>
      </c>
      <c r="H64">
        <v>2.1876099999999998</v>
      </c>
      <c r="I64">
        <v>5.2279799999999996</v>
      </c>
      <c r="J64">
        <v>1.92662</v>
      </c>
      <c r="K64">
        <v>9.16113</v>
      </c>
      <c r="L64">
        <v>3.7371400000000001</v>
      </c>
      <c r="M64">
        <v>3.93858</v>
      </c>
      <c r="N64">
        <v>1.3832800000000001</v>
      </c>
      <c r="O64">
        <v>5.5174399999999997</v>
      </c>
      <c r="P64">
        <v>6.4230799999999997</v>
      </c>
      <c r="Q64">
        <v>-2.0005700000000002</v>
      </c>
      <c r="R64">
        <v>-7.8810000000000005E-2</v>
      </c>
      <c r="S64">
        <v>3.6</v>
      </c>
      <c r="T64">
        <v>4.9285699999999997</v>
      </c>
    </row>
    <row r="65" spans="1:20" x14ac:dyDescent="0.3">
      <c r="A65" t="s">
        <v>45</v>
      </c>
      <c r="B65" t="str">
        <f t="shared" si="2"/>
        <v>Cadres de la fonction publique (catégorie A et assimilés)</v>
      </c>
      <c r="C65">
        <v>6.9605699999999997</v>
      </c>
      <c r="D65">
        <v>5.7562100000000003</v>
      </c>
      <c r="E65">
        <v>1.1734599999999999</v>
      </c>
      <c r="F65">
        <v>1.06762</v>
      </c>
      <c r="G65">
        <v>1.5591200000000001</v>
      </c>
      <c r="H65">
        <v>1.4291499999999999</v>
      </c>
      <c r="I65">
        <v>5.6845499999999998</v>
      </c>
      <c r="J65">
        <v>5.9325000000000001</v>
      </c>
      <c r="K65">
        <v>4.6569900000000004</v>
      </c>
      <c r="L65">
        <v>5.2190099999999999</v>
      </c>
      <c r="M65">
        <v>3.94529</v>
      </c>
      <c r="N65">
        <v>1.8333200000000001</v>
      </c>
      <c r="O65">
        <v>6.2409499999999998</v>
      </c>
      <c r="P65">
        <v>6.9605699999999997</v>
      </c>
      <c r="Q65">
        <v>-2.22309</v>
      </c>
      <c r="R65">
        <v>-2.6484399999999999</v>
      </c>
      <c r="S65">
        <v>4.3119800000000001</v>
      </c>
      <c r="T65">
        <v>4.82822</v>
      </c>
    </row>
    <row r="66" spans="1:20" x14ac:dyDescent="0.3">
      <c r="A66" t="s">
        <v>22</v>
      </c>
      <c r="B66" t="str">
        <f t="shared" si="2"/>
        <v>Ouvriers qualifiés de la maintenance</v>
      </c>
      <c r="C66">
        <v>4.2945900000000004</v>
      </c>
      <c r="D66">
        <v>1.6225000000000001</v>
      </c>
      <c r="E66">
        <v>6.6762199999999998</v>
      </c>
      <c r="F66">
        <v>4.1288099999999996</v>
      </c>
      <c r="G66">
        <v>4.5528500000000003</v>
      </c>
      <c r="H66">
        <v>5.71312</v>
      </c>
      <c r="I66">
        <v>5.8730200000000004</v>
      </c>
      <c r="J66">
        <v>2.3764400000000001</v>
      </c>
      <c r="K66">
        <v>3.5699000000000001</v>
      </c>
      <c r="L66">
        <v>4.8510400000000002</v>
      </c>
      <c r="M66">
        <v>6.0972900000000001</v>
      </c>
      <c r="N66">
        <v>1.8438699999999999</v>
      </c>
      <c r="O66">
        <v>4.2210900000000002</v>
      </c>
      <c r="P66">
        <v>4.2945900000000004</v>
      </c>
      <c r="Q66">
        <v>0.64641000000000004</v>
      </c>
      <c r="R66">
        <v>-1.0477099999999999</v>
      </c>
      <c r="S66">
        <v>3.29915</v>
      </c>
      <c r="T66">
        <v>3.3106399999999998</v>
      </c>
    </row>
    <row r="67" spans="1:20" x14ac:dyDescent="0.3">
      <c r="A67" t="s">
        <v>39</v>
      </c>
      <c r="B67" t="str">
        <f t="shared" ref="B67:B78" si="3">MID(A67,7,90)</f>
        <v>Dirigeants d'entreprises</v>
      </c>
      <c r="C67">
        <v>6.1136400000000002</v>
      </c>
      <c r="D67">
        <v>6.1042399999999999</v>
      </c>
      <c r="E67">
        <v>0.93496999999999997</v>
      </c>
      <c r="F67">
        <v>2.1093199999999999</v>
      </c>
      <c r="G67">
        <v>1.70675</v>
      </c>
      <c r="H67">
        <v>1.3453200000000001</v>
      </c>
      <c r="I67">
        <v>6.20099</v>
      </c>
      <c r="J67">
        <v>7.7668999999999997</v>
      </c>
      <c r="K67">
        <v>5.6443399999999997</v>
      </c>
      <c r="L67">
        <v>7.0229699999999999</v>
      </c>
      <c r="M67">
        <v>5.9541000000000004</v>
      </c>
      <c r="N67">
        <v>1.4364600000000001</v>
      </c>
      <c r="O67">
        <v>8.3707700000000003</v>
      </c>
      <c r="P67">
        <v>6.1136400000000002</v>
      </c>
      <c r="Q67">
        <v>-1.93906</v>
      </c>
      <c r="R67">
        <v>-3.7559800000000001</v>
      </c>
      <c r="S67">
        <v>4.5599999999999996</v>
      </c>
      <c r="T67">
        <v>5.33</v>
      </c>
    </row>
    <row r="68" spans="1:20" x14ac:dyDescent="0.3">
      <c r="A68" t="s">
        <v>5</v>
      </c>
      <c r="B68" t="str">
        <f t="shared" si="3"/>
        <v>Ouvriers qualifiés du gros œuvre du bâtiment</v>
      </c>
      <c r="C68">
        <v>2.5137900000000002</v>
      </c>
      <c r="D68">
        <v>9.8290000000000002E-2</v>
      </c>
      <c r="E68">
        <v>8.0272600000000001</v>
      </c>
      <c r="F68">
        <v>2.5576699999999999</v>
      </c>
      <c r="G68">
        <v>4.8554500000000003</v>
      </c>
      <c r="H68">
        <v>9.0343599999999995</v>
      </c>
      <c r="I68">
        <v>6.2429100000000002</v>
      </c>
      <c r="J68">
        <v>2.6591399999999998</v>
      </c>
      <c r="K68">
        <v>3.8080400000000001</v>
      </c>
      <c r="L68">
        <v>6.6469500000000004</v>
      </c>
      <c r="M68">
        <v>5.2850999999999999</v>
      </c>
      <c r="N68">
        <v>0.49961</v>
      </c>
      <c r="O68">
        <v>3.9234200000000001</v>
      </c>
      <c r="P68">
        <v>2.5137900000000002</v>
      </c>
      <c r="Q68">
        <v>0.66288000000000002</v>
      </c>
      <c r="R68">
        <v>0.79852000000000001</v>
      </c>
      <c r="S68">
        <v>3.2389700000000001</v>
      </c>
      <c r="T68">
        <v>2.5571999999999999</v>
      </c>
    </row>
    <row r="69" spans="1:20" x14ac:dyDescent="0.3">
      <c r="A69" t="s">
        <v>54</v>
      </c>
      <c r="B69" t="str">
        <f t="shared" si="3"/>
        <v>Cadres commerciaux et technico-commerciaux</v>
      </c>
      <c r="C69">
        <v>5.9206599999999998</v>
      </c>
      <c r="D69">
        <v>6.3328600000000002</v>
      </c>
      <c r="E69">
        <v>1.5698399999999999</v>
      </c>
      <c r="F69">
        <v>0.98758999999999997</v>
      </c>
      <c r="G69">
        <v>1.3602399999999999</v>
      </c>
      <c r="H69">
        <v>1.05152</v>
      </c>
      <c r="I69">
        <v>6.4605800000000002</v>
      </c>
      <c r="J69">
        <v>6.1194899999999999</v>
      </c>
      <c r="K69">
        <v>6.5260499999999997</v>
      </c>
      <c r="L69">
        <v>5.0105700000000004</v>
      </c>
      <c r="M69">
        <v>4.6005099999999999</v>
      </c>
      <c r="N69">
        <v>2.0598200000000002</v>
      </c>
      <c r="O69">
        <v>7.5547800000000001</v>
      </c>
      <c r="P69">
        <v>5.9206599999999998</v>
      </c>
      <c r="Q69">
        <v>-1.627</v>
      </c>
      <c r="R69">
        <v>-3.6547200000000002</v>
      </c>
      <c r="S69">
        <v>4.1314599999999997</v>
      </c>
      <c r="T69">
        <v>4.6522199999999998</v>
      </c>
    </row>
    <row r="70" spans="1:20" x14ac:dyDescent="0.3">
      <c r="A70" t="s">
        <v>52</v>
      </c>
      <c r="B70" t="str">
        <f t="shared" si="3"/>
        <v>Attachés commerciaux et représentants</v>
      </c>
      <c r="C70">
        <v>5.79678</v>
      </c>
      <c r="D70">
        <v>4.3946699999999996</v>
      </c>
      <c r="E70">
        <v>2.5276299999999998</v>
      </c>
      <c r="F70">
        <v>1.21163</v>
      </c>
      <c r="G70">
        <v>1.3855599999999999</v>
      </c>
      <c r="H70">
        <v>2.1600299999999999</v>
      </c>
      <c r="I70">
        <v>6.7219199999999999</v>
      </c>
      <c r="J70">
        <v>2.3918900000000001</v>
      </c>
      <c r="K70">
        <v>8.7372800000000002</v>
      </c>
      <c r="L70">
        <v>3.8018700000000001</v>
      </c>
      <c r="M70">
        <v>4.3612200000000003</v>
      </c>
      <c r="N70">
        <v>1.90662</v>
      </c>
      <c r="O70">
        <v>7.3348599999999999</v>
      </c>
      <c r="P70">
        <v>5.79678</v>
      </c>
      <c r="Q70">
        <v>-0.68652999999999997</v>
      </c>
      <c r="R70">
        <v>-2.18323</v>
      </c>
      <c r="S70">
        <v>3.68764</v>
      </c>
      <c r="T70">
        <v>4.1344900000000004</v>
      </c>
    </row>
    <row r="71" spans="1:20" x14ac:dyDescent="0.3">
      <c r="A71" t="s">
        <v>10</v>
      </c>
      <c r="B71" t="str">
        <f t="shared" si="3"/>
        <v>Cadres du bâtiment et des travaux publics</v>
      </c>
      <c r="C71">
        <v>6.2788500000000003</v>
      </c>
      <c r="D71">
        <v>5.1147900000000002</v>
      </c>
      <c r="E71">
        <v>1.8513999999999999</v>
      </c>
      <c r="F71">
        <v>1.49823</v>
      </c>
      <c r="G71">
        <v>1.8381400000000001</v>
      </c>
      <c r="H71">
        <v>3.1441300000000001</v>
      </c>
      <c r="I71">
        <v>6.7575200000000004</v>
      </c>
      <c r="J71">
        <v>6.7242199999999999</v>
      </c>
      <c r="K71">
        <v>4.9324000000000003</v>
      </c>
      <c r="L71">
        <v>5.73855</v>
      </c>
      <c r="M71">
        <v>5.6655899999999999</v>
      </c>
      <c r="N71">
        <v>1.30318</v>
      </c>
      <c r="O71">
        <v>7.2193100000000001</v>
      </c>
      <c r="P71">
        <v>6.2788500000000003</v>
      </c>
      <c r="Q71">
        <v>-1.4107499999999999</v>
      </c>
      <c r="R71">
        <v>-3.5306999999999999</v>
      </c>
      <c r="S71">
        <v>4.8817199999999996</v>
      </c>
      <c r="T71">
        <v>4.2580600000000004</v>
      </c>
    </row>
    <row r="72" spans="1:20" x14ac:dyDescent="0.3">
      <c r="A72" t="s">
        <v>8</v>
      </c>
      <c r="B72" t="str">
        <f t="shared" si="3"/>
        <v>Conducteurs d'engins du bâtiment et des travaux publics</v>
      </c>
      <c r="C72">
        <v>2.3524600000000002</v>
      </c>
      <c r="D72">
        <v>0.36244999999999999</v>
      </c>
      <c r="E72">
        <v>4.9232399999999998</v>
      </c>
      <c r="F72">
        <v>2.46184</v>
      </c>
      <c r="G72">
        <v>8.0157000000000007</v>
      </c>
      <c r="H72">
        <v>8.2236799999999999</v>
      </c>
      <c r="I72">
        <v>6.7611699999999999</v>
      </c>
      <c r="J72">
        <v>2.9451399999999999</v>
      </c>
      <c r="K72">
        <v>5.2447600000000003</v>
      </c>
      <c r="L72">
        <v>6.4557599999999997</v>
      </c>
      <c r="M72">
        <v>6.7885200000000001</v>
      </c>
      <c r="N72">
        <v>0.59253999999999996</v>
      </c>
      <c r="O72">
        <v>4.3764900000000004</v>
      </c>
      <c r="P72">
        <v>2.3524600000000002</v>
      </c>
      <c r="Q72">
        <v>2.95465</v>
      </c>
      <c r="R72">
        <v>-0.60857000000000006</v>
      </c>
      <c r="S72">
        <v>3.5824199999999999</v>
      </c>
      <c r="T72">
        <v>3.0659299999999998</v>
      </c>
    </row>
    <row r="73" spans="1:20" x14ac:dyDescent="0.3">
      <c r="A73" t="s">
        <v>7</v>
      </c>
      <c r="B73" t="str">
        <f t="shared" si="3"/>
        <v>Ouvriers qualifiés du second œuvre du bâtiment</v>
      </c>
      <c r="C73">
        <v>3.0520800000000001</v>
      </c>
      <c r="D73">
        <v>0.25123000000000001</v>
      </c>
      <c r="E73">
        <v>7.7145099999999998</v>
      </c>
      <c r="F73">
        <v>4.2654199999999998</v>
      </c>
      <c r="G73">
        <v>4.0733800000000002</v>
      </c>
      <c r="H73">
        <v>7.3411</v>
      </c>
      <c r="I73">
        <v>6.8991100000000003</v>
      </c>
      <c r="J73">
        <v>2.9064000000000001</v>
      </c>
      <c r="K73">
        <v>5.6643699999999999</v>
      </c>
      <c r="L73">
        <v>5.3739100000000004</v>
      </c>
      <c r="M73">
        <v>5.76173</v>
      </c>
      <c r="N73">
        <v>0.81762999999999997</v>
      </c>
      <c r="O73">
        <v>4.9141899999999996</v>
      </c>
      <c r="P73">
        <v>3.0520800000000001</v>
      </c>
      <c r="Q73">
        <v>-9.9129999999999996E-2</v>
      </c>
      <c r="R73">
        <v>-0.49758000000000002</v>
      </c>
      <c r="S73">
        <v>3.2738900000000002</v>
      </c>
      <c r="T73">
        <v>3.0429900000000001</v>
      </c>
    </row>
    <row r="74" spans="1:20" x14ac:dyDescent="0.3">
      <c r="A74" t="s">
        <v>71</v>
      </c>
      <c r="B74" t="str">
        <f t="shared" si="3"/>
        <v>Professionnels de l'action sociale et de l'orientation</v>
      </c>
      <c r="C74">
        <v>5.5789499999999999</v>
      </c>
      <c r="D74">
        <v>2.9805700000000002</v>
      </c>
      <c r="E74">
        <v>2.59998</v>
      </c>
      <c r="F74">
        <v>0.34326000000000001</v>
      </c>
      <c r="G74">
        <v>2.2702300000000002</v>
      </c>
      <c r="H74">
        <v>1.8907700000000001</v>
      </c>
      <c r="I74">
        <v>7.0291499999999996</v>
      </c>
      <c r="J74">
        <v>3.0744500000000001</v>
      </c>
      <c r="K74">
        <v>9.2787000000000006</v>
      </c>
      <c r="L74">
        <v>6.1884499999999996</v>
      </c>
      <c r="M74">
        <v>4.6131099999999998</v>
      </c>
      <c r="N74">
        <v>2.2347000000000001</v>
      </c>
      <c r="O74">
        <v>7.0388900000000003</v>
      </c>
      <c r="P74">
        <v>5.5789499999999999</v>
      </c>
      <c r="Q74">
        <v>-1.71191</v>
      </c>
      <c r="R74">
        <v>-1.4569399999999999</v>
      </c>
      <c r="S74">
        <v>4.4898400000000001</v>
      </c>
      <c r="T74">
        <v>6.8070000000000004</v>
      </c>
    </row>
    <row r="75" spans="1:20" x14ac:dyDescent="0.3">
      <c r="A75" t="s">
        <v>46</v>
      </c>
      <c r="B75" t="str">
        <f t="shared" si="3"/>
        <v>Armée, police, pompiers</v>
      </c>
      <c r="C75">
        <v>5.4271200000000004</v>
      </c>
      <c r="D75">
        <v>3.8352300000000001</v>
      </c>
      <c r="E75">
        <v>3.7861899999999999</v>
      </c>
      <c r="F75">
        <v>2.0624799999999999</v>
      </c>
      <c r="G75">
        <v>4.4623100000000004</v>
      </c>
      <c r="H75">
        <v>4.20106</v>
      </c>
      <c r="I75">
        <v>7.0735900000000003</v>
      </c>
      <c r="J75">
        <v>4.7827099999999998</v>
      </c>
      <c r="K75">
        <v>6.46713</v>
      </c>
      <c r="L75">
        <v>7.2660499999999999</v>
      </c>
      <c r="M75">
        <v>5.3403200000000002</v>
      </c>
      <c r="N75">
        <v>1.8984700000000001</v>
      </c>
      <c r="O75">
        <v>6.62324</v>
      </c>
      <c r="P75">
        <v>5.4271200000000004</v>
      </c>
      <c r="Q75">
        <v>-4.6299999999999996E-3</v>
      </c>
      <c r="R75">
        <v>-0.70425000000000004</v>
      </c>
      <c r="S75">
        <v>4.47037</v>
      </c>
      <c r="T75">
        <v>6.2799300000000002</v>
      </c>
    </row>
    <row r="76" spans="1:20" x14ac:dyDescent="0.3">
      <c r="A76" t="s">
        <v>131</v>
      </c>
      <c r="B76" t="str">
        <f t="shared" si="3"/>
        <v>Techn. et ag. de maîtrise du bâtiment et travaux publics</v>
      </c>
      <c r="C76">
        <v>5.3489599999999999</v>
      </c>
      <c r="D76">
        <v>3.13225</v>
      </c>
      <c r="E76">
        <v>4.7991299999999999</v>
      </c>
      <c r="F76">
        <v>3.4355500000000001</v>
      </c>
      <c r="G76">
        <v>3.9422700000000002</v>
      </c>
      <c r="H76">
        <v>5.6838899999999999</v>
      </c>
      <c r="I76">
        <v>7.4535900000000002</v>
      </c>
      <c r="J76">
        <v>5.3746499999999999</v>
      </c>
      <c r="K76">
        <v>5.8161899999999997</v>
      </c>
      <c r="L76">
        <v>5.4316800000000001</v>
      </c>
      <c r="M76">
        <v>6.6645799999999999</v>
      </c>
      <c r="N76">
        <v>2.07389</v>
      </c>
      <c r="O76">
        <v>7.5283899999999999</v>
      </c>
      <c r="P76">
        <v>5.3489599999999999</v>
      </c>
      <c r="Q76">
        <v>0.47091</v>
      </c>
      <c r="R76">
        <v>-2.6662400000000002</v>
      </c>
      <c r="S76">
        <v>3.7203599999999999</v>
      </c>
      <c r="T76">
        <v>4.1435000000000004</v>
      </c>
    </row>
    <row r="77" spans="1:20" x14ac:dyDescent="0.3">
      <c r="A77" t="s">
        <v>2</v>
      </c>
      <c r="B77" t="str">
        <f t="shared" si="3"/>
        <v>Techniciens et cadres de l'agriculture</v>
      </c>
      <c r="C77">
        <v>4.7857099999999999</v>
      </c>
      <c r="D77">
        <v>2.9504299999999999</v>
      </c>
      <c r="E77">
        <v>4.6632499999999997</v>
      </c>
      <c r="F77">
        <v>3.60833</v>
      </c>
      <c r="G77">
        <v>3.1611899999999999</v>
      </c>
      <c r="H77">
        <v>4.88992</v>
      </c>
      <c r="I77">
        <v>8.5523900000000008</v>
      </c>
      <c r="J77">
        <v>4.4274500000000003</v>
      </c>
      <c r="K77">
        <v>6.07517</v>
      </c>
      <c r="L77">
        <v>4.6814099999999996</v>
      </c>
      <c r="M77">
        <v>5.4327100000000002</v>
      </c>
      <c r="N77">
        <v>1.7666900000000001</v>
      </c>
      <c r="O77">
        <v>3.9588100000000002</v>
      </c>
      <c r="P77">
        <v>4.7857099999999999</v>
      </c>
      <c r="Q77">
        <v>-1.8317699999999999</v>
      </c>
      <c r="R77">
        <v>-1.6817800000000001</v>
      </c>
      <c r="S77">
        <v>3.2533300000000001</v>
      </c>
      <c r="T77">
        <v>3.6973699999999998</v>
      </c>
    </row>
    <row r="78" spans="1:20" x14ac:dyDescent="0.3">
      <c r="A78" t="s">
        <v>28</v>
      </c>
      <c r="B78" t="str">
        <f t="shared" si="3"/>
        <v>Conducteurs de véhicules</v>
      </c>
      <c r="C78">
        <v>3.90421</v>
      </c>
      <c r="D78">
        <v>0.67576999999999998</v>
      </c>
      <c r="E78">
        <v>3.5262199999999999</v>
      </c>
      <c r="F78">
        <v>1.52172</v>
      </c>
      <c r="G78">
        <v>7.2751999999999999</v>
      </c>
      <c r="H78">
        <v>4.8711000000000002</v>
      </c>
      <c r="I78">
        <v>9.0265000000000004</v>
      </c>
      <c r="J78">
        <v>1.0121199999999999</v>
      </c>
      <c r="K78">
        <v>7.5472099999999998</v>
      </c>
      <c r="L78">
        <v>3.3111799999999998</v>
      </c>
      <c r="M78">
        <v>5.6887299999999996</v>
      </c>
      <c r="N78">
        <v>1.22037</v>
      </c>
      <c r="O78">
        <v>6.0637800000000004</v>
      </c>
      <c r="P78">
        <v>3.90421</v>
      </c>
      <c r="Q78">
        <v>1.69262</v>
      </c>
      <c r="R78">
        <v>1.22583</v>
      </c>
      <c r="S78">
        <v>3.4458700000000002</v>
      </c>
      <c r="T78">
        <v>4.0014099999999999</v>
      </c>
    </row>
  </sheetData>
  <sortState ref="A3:T78">
    <sortCondition ref="I3:I78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Q1" workbookViewId="0">
      <selection activeCell="U7" sqref="U7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48</v>
      </c>
      <c r="B3" t="str">
        <f t="shared" ref="B3:B34" si="0">MID(A3,7,90)</f>
        <v>Techniciens de la banque et des assurances</v>
      </c>
      <c r="C3">
        <v>6.3757400000000004</v>
      </c>
      <c r="D3">
        <v>7.2303199999999999</v>
      </c>
      <c r="E3">
        <v>0.72560000000000002</v>
      </c>
      <c r="F3">
        <v>0.30052000000000001</v>
      </c>
      <c r="G3">
        <v>1.6242799999999999</v>
      </c>
      <c r="H3">
        <v>1.3409599999999999</v>
      </c>
      <c r="I3">
        <v>1.46967</v>
      </c>
      <c r="J3">
        <v>2.57145</v>
      </c>
      <c r="K3">
        <v>6.5813199999999998</v>
      </c>
      <c r="L3">
        <v>4.7070299999999996</v>
      </c>
      <c r="M3">
        <v>5.3879599999999996</v>
      </c>
      <c r="N3">
        <v>2.6850900000000002</v>
      </c>
      <c r="O3">
        <v>8.8169500000000003</v>
      </c>
      <c r="P3">
        <v>6.3757400000000004</v>
      </c>
      <c r="Q3">
        <v>0.42652000000000001</v>
      </c>
      <c r="R3">
        <v>-2.3448799999999999</v>
      </c>
      <c r="S3">
        <v>4.2484799999999998</v>
      </c>
      <c r="T3">
        <v>5.2545500000000001</v>
      </c>
      <c r="V3">
        <f>1</f>
        <v>1</v>
      </c>
    </row>
    <row r="4" spans="1:22" x14ac:dyDescent="0.3">
      <c r="A4" t="s">
        <v>47</v>
      </c>
      <c r="B4" t="str">
        <f t="shared" si="0"/>
        <v>Employés de la banque et des assurances</v>
      </c>
      <c r="C4">
        <v>6.5</v>
      </c>
      <c r="D4">
        <v>7.8288799999999998</v>
      </c>
      <c r="E4">
        <v>0.83077999999999996</v>
      </c>
      <c r="F4">
        <v>0.31385999999999997</v>
      </c>
      <c r="G4">
        <v>2.2505999999999999</v>
      </c>
      <c r="H4">
        <v>1.71234</v>
      </c>
      <c r="I4">
        <v>1.8067899999999999</v>
      </c>
      <c r="J4">
        <v>1.45655</v>
      </c>
      <c r="K4">
        <v>7.1755199999999997</v>
      </c>
      <c r="L4">
        <v>5.5520199999999997</v>
      </c>
      <c r="M4">
        <v>6.3168300000000004</v>
      </c>
      <c r="N4">
        <v>2.6338400000000002</v>
      </c>
      <c r="O4">
        <v>8.1902500000000007</v>
      </c>
      <c r="P4">
        <v>6.5</v>
      </c>
      <c r="Q4">
        <v>1.7037199999999999</v>
      </c>
      <c r="R4">
        <v>-2.74891</v>
      </c>
      <c r="S4">
        <v>4.4294099999999998</v>
      </c>
      <c r="T4">
        <v>5.1235299999999997</v>
      </c>
      <c r="V4">
        <f>V3+1</f>
        <v>2</v>
      </c>
    </row>
    <row r="5" spans="1:22" x14ac:dyDescent="0.3">
      <c r="A5" t="s">
        <v>71</v>
      </c>
      <c r="B5" t="str">
        <f t="shared" si="0"/>
        <v>Professionnels de l'action sociale et de l'orientation</v>
      </c>
      <c r="C5">
        <v>5.5789499999999999</v>
      </c>
      <c r="D5">
        <v>2.9805700000000002</v>
      </c>
      <c r="E5">
        <v>2.59998</v>
      </c>
      <c r="F5">
        <v>0.34326000000000001</v>
      </c>
      <c r="G5">
        <v>2.2702300000000002</v>
      </c>
      <c r="H5">
        <v>1.8907700000000001</v>
      </c>
      <c r="I5">
        <v>7.0291499999999996</v>
      </c>
      <c r="J5">
        <v>3.0744500000000001</v>
      </c>
      <c r="K5">
        <v>9.2787000000000006</v>
      </c>
      <c r="L5">
        <v>6.1884499999999996</v>
      </c>
      <c r="M5">
        <v>4.6131099999999998</v>
      </c>
      <c r="N5">
        <v>2.2347000000000001</v>
      </c>
      <c r="O5">
        <v>7.0388900000000003</v>
      </c>
      <c r="P5">
        <v>5.5789499999999999</v>
      </c>
      <c r="Q5">
        <v>-1.71191</v>
      </c>
      <c r="R5">
        <v>-1.4569399999999999</v>
      </c>
      <c r="S5">
        <v>4.4898400000000001</v>
      </c>
      <c r="T5">
        <v>6.8070000000000004</v>
      </c>
      <c r="V5">
        <f t="shared" ref="V5:V23" si="1">V4+1</f>
        <v>3</v>
      </c>
    </row>
    <row r="6" spans="1:22" ht="15" x14ac:dyDescent="0.25">
      <c r="A6" t="s">
        <v>62</v>
      </c>
      <c r="B6" t="str">
        <f t="shared" si="0"/>
        <v>Assistantes maternelles</v>
      </c>
      <c r="C6">
        <v>0.96109999999999995</v>
      </c>
      <c r="D6">
        <v>0.40244000000000002</v>
      </c>
      <c r="E6">
        <v>3.92279</v>
      </c>
      <c r="F6">
        <v>0.39128000000000002</v>
      </c>
      <c r="G6">
        <v>4.0949400000000002</v>
      </c>
      <c r="H6">
        <v>0.26062000000000002</v>
      </c>
      <c r="I6">
        <v>3.8033800000000002</v>
      </c>
      <c r="J6">
        <v>5.8430000000000003E-2</v>
      </c>
      <c r="K6">
        <v>9.1002799999999997</v>
      </c>
      <c r="L6">
        <v>1.5988800000000001</v>
      </c>
      <c r="M6">
        <v>3.6736499999999999</v>
      </c>
      <c r="N6">
        <v>0.20696000000000001</v>
      </c>
      <c r="O6">
        <v>4.3940000000000001</v>
      </c>
      <c r="P6">
        <v>0.96109999999999995</v>
      </c>
      <c r="Q6">
        <v>-3.7881100000000001</v>
      </c>
      <c r="R6">
        <v>3.95614</v>
      </c>
      <c r="S6">
        <v>3.5102899999999999</v>
      </c>
      <c r="T6">
        <v>3.2694700000000001</v>
      </c>
      <c r="V6">
        <f t="shared" si="1"/>
        <v>4</v>
      </c>
    </row>
    <row r="7" spans="1:22" x14ac:dyDescent="0.3">
      <c r="A7" t="s">
        <v>49</v>
      </c>
      <c r="B7" t="str">
        <f t="shared" si="0"/>
        <v>Cadres de la banque et des assurances</v>
      </c>
      <c r="C7">
        <v>6.8717100000000002</v>
      </c>
      <c r="D7">
        <v>7.5138199999999999</v>
      </c>
      <c r="E7">
        <v>0.33996999999999999</v>
      </c>
      <c r="F7">
        <v>0.39301000000000003</v>
      </c>
      <c r="G7">
        <v>1.5964100000000001</v>
      </c>
      <c r="H7">
        <v>0.91973000000000005</v>
      </c>
      <c r="I7">
        <v>3.0585499999999999</v>
      </c>
      <c r="J7">
        <v>5.1122899999999998</v>
      </c>
      <c r="K7">
        <v>4.0805300000000004</v>
      </c>
      <c r="L7">
        <v>5.7058499999999999</v>
      </c>
      <c r="M7">
        <v>4.1676500000000001</v>
      </c>
      <c r="N7">
        <v>2.0074200000000002</v>
      </c>
      <c r="O7">
        <v>6.0869299999999997</v>
      </c>
      <c r="P7">
        <v>6.8717100000000002</v>
      </c>
      <c r="Q7">
        <v>-0.89712999999999998</v>
      </c>
      <c r="R7">
        <v>-3.6314299999999999</v>
      </c>
      <c r="S7">
        <v>4.1079499999999998</v>
      </c>
      <c r="T7">
        <v>4.1142899999999996</v>
      </c>
      <c r="V7">
        <f t="shared" si="1"/>
        <v>5</v>
      </c>
    </row>
    <row r="8" spans="1:22" x14ac:dyDescent="0.3">
      <c r="A8" t="s">
        <v>36</v>
      </c>
      <c r="B8" t="str">
        <f t="shared" si="0"/>
        <v>Secrétaires de direction</v>
      </c>
      <c r="C8">
        <v>6.2134099999999997</v>
      </c>
      <c r="D8">
        <v>7.0799099999999999</v>
      </c>
      <c r="E8">
        <v>0.76404000000000005</v>
      </c>
      <c r="F8">
        <v>0.48975999999999997</v>
      </c>
      <c r="G8">
        <v>1.7204699999999999</v>
      </c>
      <c r="H8">
        <v>1.59552</v>
      </c>
      <c r="I8">
        <v>1.31046</v>
      </c>
      <c r="J8">
        <v>2.3827799999999999</v>
      </c>
      <c r="K8">
        <v>4.6638299999999999</v>
      </c>
      <c r="L8">
        <v>4.4505699999999999</v>
      </c>
      <c r="M8">
        <v>3.34341</v>
      </c>
      <c r="N8">
        <v>2.2395700000000001</v>
      </c>
      <c r="O8">
        <v>6.1390599999999997</v>
      </c>
      <c r="P8">
        <v>6.2134099999999997</v>
      </c>
      <c r="Q8">
        <v>-1.2280500000000001</v>
      </c>
      <c r="R8">
        <v>-0.82352999999999998</v>
      </c>
      <c r="S8">
        <v>4.1383000000000001</v>
      </c>
      <c r="T8">
        <v>4.0080200000000001</v>
      </c>
      <c r="V8">
        <f t="shared" si="1"/>
        <v>6</v>
      </c>
    </row>
    <row r="9" spans="1:22" x14ac:dyDescent="0.3">
      <c r="A9" t="s">
        <v>60</v>
      </c>
      <c r="B9" t="str">
        <f t="shared" si="0"/>
        <v>Employés de maison</v>
      </c>
      <c r="C9">
        <v>0.35199999999999998</v>
      </c>
      <c r="D9">
        <v>5.6570000000000002E-2</v>
      </c>
      <c r="E9">
        <v>4.8669500000000001</v>
      </c>
      <c r="F9">
        <v>0.55881000000000003</v>
      </c>
      <c r="G9">
        <v>1.0308200000000001</v>
      </c>
      <c r="H9">
        <v>1.71075</v>
      </c>
      <c r="I9">
        <v>1.4318500000000001</v>
      </c>
      <c r="J9">
        <v>6.6119999999999998E-2</v>
      </c>
      <c r="K9">
        <v>4.6261700000000001</v>
      </c>
      <c r="L9">
        <v>0.70435000000000003</v>
      </c>
      <c r="M9">
        <v>0.91613</v>
      </c>
      <c r="N9">
        <v>0.66322999999999999</v>
      </c>
      <c r="O9">
        <v>2.3641899999999998</v>
      </c>
      <c r="P9">
        <v>0.35199999999999998</v>
      </c>
      <c r="Q9">
        <v>-2.5531799999999998</v>
      </c>
      <c r="R9">
        <v>6.1280999999999999</v>
      </c>
      <c r="S9">
        <v>2.18248</v>
      </c>
      <c r="T9">
        <v>1.75091</v>
      </c>
      <c r="V9">
        <f t="shared" si="1"/>
        <v>7</v>
      </c>
    </row>
    <row r="10" spans="1:22" x14ac:dyDescent="0.3">
      <c r="A10" t="s">
        <v>30</v>
      </c>
      <c r="B10" t="str">
        <f t="shared" si="0"/>
        <v>Agents administratifs et commerciaux des transports et du tourisme</v>
      </c>
      <c r="C10">
        <v>5.9752099999999997</v>
      </c>
      <c r="D10">
        <v>5.7007700000000003</v>
      </c>
      <c r="E10">
        <v>3.0904799999999999</v>
      </c>
      <c r="F10">
        <v>0.57576000000000005</v>
      </c>
      <c r="G10">
        <v>3.0476200000000002</v>
      </c>
      <c r="H10">
        <v>3.3054000000000001</v>
      </c>
      <c r="I10">
        <v>1.85781</v>
      </c>
      <c r="J10">
        <v>2.25909</v>
      </c>
      <c r="K10">
        <v>7.3625400000000001</v>
      </c>
      <c r="L10">
        <v>6.0651200000000003</v>
      </c>
      <c r="M10">
        <v>5.0952700000000002</v>
      </c>
      <c r="N10">
        <v>2.2360000000000002</v>
      </c>
      <c r="O10">
        <v>7.8275899999999998</v>
      </c>
      <c r="P10">
        <v>5.9752099999999997</v>
      </c>
      <c r="Q10">
        <v>0.59175999999999995</v>
      </c>
      <c r="R10">
        <v>-0.41935</v>
      </c>
      <c r="S10">
        <v>4.36646</v>
      </c>
      <c r="T10">
        <v>4.5714300000000003</v>
      </c>
      <c r="V10">
        <f t="shared" si="1"/>
        <v>8</v>
      </c>
    </row>
    <row r="11" spans="1:22" x14ac:dyDescent="0.3">
      <c r="A11" t="s">
        <v>37</v>
      </c>
      <c r="B11" t="str">
        <f t="shared" si="0"/>
        <v>Techniciens des services administratifs, comptables et financiers</v>
      </c>
      <c r="C11">
        <v>6.1867299999999998</v>
      </c>
      <c r="D11">
        <v>7.2373900000000004</v>
      </c>
      <c r="E11">
        <v>0.98665000000000003</v>
      </c>
      <c r="F11">
        <v>0.66683999999999999</v>
      </c>
      <c r="G11">
        <v>1.9085300000000001</v>
      </c>
      <c r="H11">
        <v>1.31545</v>
      </c>
      <c r="I11">
        <v>2.9381200000000001</v>
      </c>
      <c r="J11">
        <v>2.3093900000000001</v>
      </c>
      <c r="K11">
        <v>5.2286000000000001</v>
      </c>
      <c r="L11">
        <v>4.1378599999999999</v>
      </c>
      <c r="M11">
        <v>4.2512299999999996</v>
      </c>
      <c r="N11">
        <v>1.71685</v>
      </c>
      <c r="O11">
        <v>7.4531000000000001</v>
      </c>
      <c r="P11">
        <v>6.1867299999999998</v>
      </c>
      <c r="Q11">
        <v>-0.42576999999999998</v>
      </c>
      <c r="R11">
        <v>-0.92679999999999996</v>
      </c>
      <c r="S11">
        <v>3.9027799999999999</v>
      </c>
      <c r="T11">
        <v>4.2128699999999997</v>
      </c>
      <c r="V11">
        <f t="shared" si="1"/>
        <v>9</v>
      </c>
    </row>
    <row r="12" spans="1:22" x14ac:dyDescent="0.3">
      <c r="A12" t="s">
        <v>57</v>
      </c>
      <c r="B12" t="str">
        <f t="shared" si="0"/>
        <v>Employés et agents de maîtrise de l'hôtellerie et de la restauration</v>
      </c>
      <c r="C12">
        <v>2.6260699999999999</v>
      </c>
      <c r="D12">
        <v>1.7230000000000001</v>
      </c>
      <c r="E12">
        <v>5.9179399999999998</v>
      </c>
      <c r="F12">
        <v>0.74473</v>
      </c>
      <c r="G12">
        <v>2.26241</v>
      </c>
      <c r="H12">
        <v>2.7062599999999999</v>
      </c>
      <c r="I12">
        <v>0.80062999999999995</v>
      </c>
      <c r="J12">
        <v>2.76057</v>
      </c>
      <c r="K12">
        <v>8.9512499999999999</v>
      </c>
      <c r="L12">
        <v>6.6544600000000003</v>
      </c>
      <c r="M12">
        <v>4.0658799999999999</v>
      </c>
      <c r="N12">
        <v>1.3462499999999999</v>
      </c>
      <c r="O12">
        <v>8.1188900000000004</v>
      </c>
      <c r="P12">
        <v>2.6260699999999999</v>
      </c>
      <c r="Q12">
        <v>1.6407</v>
      </c>
      <c r="R12">
        <v>1.94207</v>
      </c>
      <c r="S12">
        <v>4.9003100000000002</v>
      </c>
      <c r="T12">
        <v>4.0344800000000003</v>
      </c>
      <c r="V12">
        <f t="shared" si="1"/>
        <v>10</v>
      </c>
    </row>
    <row r="13" spans="1:22" x14ac:dyDescent="0.3">
      <c r="A13" t="s">
        <v>61</v>
      </c>
      <c r="B13" t="str">
        <f t="shared" si="0"/>
        <v>Aides à domicile et aides ménagères</v>
      </c>
      <c r="C13">
        <v>1.5734900000000001</v>
      </c>
      <c r="D13">
        <v>0.25616</v>
      </c>
      <c r="E13">
        <v>5.5888600000000004</v>
      </c>
      <c r="F13">
        <v>0.75422999999999996</v>
      </c>
      <c r="G13">
        <v>2.16194</v>
      </c>
      <c r="H13">
        <v>3.0525799999999998</v>
      </c>
      <c r="I13">
        <v>4.3961600000000001</v>
      </c>
      <c r="J13">
        <v>0.23050999999999999</v>
      </c>
      <c r="K13">
        <v>8.3249499999999994</v>
      </c>
      <c r="L13">
        <v>1.7302299999999999</v>
      </c>
      <c r="M13">
        <v>3.3325900000000002</v>
      </c>
      <c r="N13">
        <v>1.24474</v>
      </c>
      <c r="O13">
        <v>4.7635100000000001</v>
      </c>
      <c r="P13">
        <v>1.5734900000000001</v>
      </c>
      <c r="Q13">
        <v>-1.2923500000000001</v>
      </c>
      <c r="R13">
        <v>3.31785</v>
      </c>
      <c r="S13">
        <v>3.6078199999999998</v>
      </c>
      <c r="T13">
        <v>4.3214300000000003</v>
      </c>
      <c r="V13">
        <f t="shared" si="1"/>
        <v>11</v>
      </c>
    </row>
    <row r="14" spans="1:22" x14ac:dyDescent="0.3">
      <c r="A14" t="s">
        <v>38</v>
      </c>
      <c r="B14" t="str">
        <f t="shared" si="0"/>
        <v>Cadres des services administratifs, comptables et financiers</v>
      </c>
      <c r="C14">
        <v>6.3220900000000002</v>
      </c>
      <c r="D14">
        <v>7.4214200000000003</v>
      </c>
      <c r="E14">
        <v>0.54376000000000002</v>
      </c>
      <c r="F14">
        <v>0.76559999999999995</v>
      </c>
      <c r="G14">
        <v>1.29142</v>
      </c>
      <c r="H14">
        <v>1.23515</v>
      </c>
      <c r="I14">
        <v>3.3701500000000002</v>
      </c>
      <c r="J14">
        <v>5.0098099999999999</v>
      </c>
      <c r="K14">
        <v>4.1467099999999997</v>
      </c>
      <c r="L14">
        <v>4.9566100000000004</v>
      </c>
      <c r="M14">
        <v>4.3210499999999996</v>
      </c>
      <c r="N14">
        <v>2.1592500000000001</v>
      </c>
      <c r="O14">
        <v>6.2195999999999998</v>
      </c>
      <c r="P14">
        <v>6.3220900000000002</v>
      </c>
      <c r="Q14">
        <v>-1.8813800000000001</v>
      </c>
      <c r="R14">
        <v>-2.7658200000000002</v>
      </c>
      <c r="S14">
        <v>4.0885699999999998</v>
      </c>
      <c r="T14">
        <v>4.2982300000000002</v>
      </c>
      <c r="V14">
        <f t="shared" si="1"/>
        <v>12</v>
      </c>
    </row>
    <row r="15" spans="1:22" x14ac:dyDescent="0.3">
      <c r="A15" t="s">
        <v>34</v>
      </c>
      <c r="B15" t="str">
        <f t="shared" si="0"/>
        <v>Employés de la comptabilité</v>
      </c>
      <c r="C15">
        <v>6.1226700000000003</v>
      </c>
      <c r="D15">
        <v>7.1306399999999996</v>
      </c>
      <c r="E15">
        <v>0.69086999999999998</v>
      </c>
      <c r="F15">
        <v>0.80427999999999999</v>
      </c>
      <c r="G15">
        <v>1.8613299999999999</v>
      </c>
      <c r="H15">
        <v>1.6209</v>
      </c>
      <c r="I15">
        <v>1.54738</v>
      </c>
      <c r="J15">
        <v>1.6031500000000001</v>
      </c>
      <c r="K15">
        <v>4.6414499999999999</v>
      </c>
      <c r="L15">
        <v>3.7990400000000002</v>
      </c>
      <c r="M15">
        <v>3.3442599999999998</v>
      </c>
      <c r="N15">
        <v>1.73654</v>
      </c>
      <c r="O15">
        <v>7.3667600000000002</v>
      </c>
      <c r="P15">
        <v>6.1226700000000003</v>
      </c>
      <c r="Q15">
        <v>-0.70821999999999996</v>
      </c>
      <c r="R15">
        <v>-0.42446</v>
      </c>
      <c r="S15">
        <v>3.73034</v>
      </c>
      <c r="T15">
        <v>3.1320199999999998</v>
      </c>
      <c r="V15">
        <f t="shared" si="1"/>
        <v>13</v>
      </c>
    </row>
    <row r="16" spans="1:22" x14ac:dyDescent="0.3">
      <c r="A16" t="s">
        <v>33</v>
      </c>
      <c r="B16" t="str">
        <f t="shared" si="0"/>
        <v>Secrétaires</v>
      </c>
      <c r="C16">
        <v>6.2095200000000004</v>
      </c>
      <c r="D16">
        <v>5.7930000000000001</v>
      </c>
      <c r="E16">
        <v>1.16849</v>
      </c>
      <c r="F16">
        <v>0.83126</v>
      </c>
      <c r="G16">
        <v>1.67767</v>
      </c>
      <c r="H16">
        <v>1.2451300000000001</v>
      </c>
      <c r="I16">
        <v>1.63314</v>
      </c>
      <c r="J16">
        <v>0.88926000000000005</v>
      </c>
      <c r="K16">
        <v>6.8065600000000002</v>
      </c>
      <c r="L16">
        <v>4.44109</v>
      </c>
      <c r="M16">
        <v>3.4297399999999998</v>
      </c>
      <c r="N16">
        <v>1.55111</v>
      </c>
      <c r="O16">
        <v>7.0316299999999998</v>
      </c>
      <c r="P16">
        <v>6.2095200000000004</v>
      </c>
      <c r="Q16">
        <v>-1.1390100000000001</v>
      </c>
      <c r="R16">
        <v>9.3630000000000005E-2</v>
      </c>
      <c r="S16">
        <v>3.7279200000000001</v>
      </c>
      <c r="T16">
        <v>4.0671400000000002</v>
      </c>
      <c r="V16">
        <f t="shared" si="1"/>
        <v>14</v>
      </c>
    </row>
    <row r="17" spans="1:23" x14ac:dyDescent="0.3">
      <c r="A17" t="s">
        <v>64</v>
      </c>
      <c r="B17" t="str">
        <f t="shared" si="0"/>
        <v>Agents d'entretien</v>
      </c>
      <c r="C17">
        <v>2.0514000000000001</v>
      </c>
      <c r="D17">
        <v>0.48702000000000001</v>
      </c>
      <c r="E17">
        <v>6.0046099999999996</v>
      </c>
      <c r="F17">
        <v>0.83775999999999995</v>
      </c>
      <c r="G17">
        <v>2.3867400000000001</v>
      </c>
      <c r="H17">
        <v>3.7915000000000001</v>
      </c>
      <c r="I17">
        <v>1.84653</v>
      </c>
      <c r="J17">
        <v>0.91463000000000005</v>
      </c>
      <c r="K17">
        <v>6.41439</v>
      </c>
      <c r="L17">
        <v>4.9702700000000002</v>
      </c>
      <c r="M17">
        <v>3.7432500000000002</v>
      </c>
      <c r="N17">
        <v>1.0596000000000001</v>
      </c>
      <c r="O17">
        <v>3.26003</v>
      </c>
      <c r="P17">
        <v>2.0514000000000001</v>
      </c>
      <c r="Q17">
        <v>0.16980999999999999</v>
      </c>
      <c r="R17">
        <v>3.6962899999999999</v>
      </c>
      <c r="S17">
        <v>3.78172</v>
      </c>
      <c r="T17">
        <v>3.94475</v>
      </c>
      <c r="V17">
        <f t="shared" si="1"/>
        <v>15</v>
      </c>
    </row>
    <row r="18" spans="1:23" x14ac:dyDescent="0.3">
      <c r="A18" t="s">
        <v>54</v>
      </c>
      <c r="B18" t="str">
        <f t="shared" si="0"/>
        <v>Cadres commerciaux et technico-commerciaux</v>
      </c>
      <c r="C18">
        <v>5.9206599999999998</v>
      </c>
      <c r="D18">
        <v>6.3328600000000002</v>
      </c>
      <c r="E18">
        <v>1.5698399999999999</v>
      </c>
      <c r="F18">
        <v>0.98758999999999997</v>
      </c>
      <c r="G18">
        <v>1.3602399999999999</v>
      </c>
      <c r="H18">
        <v>1.05152</v>
      </c>
      <c r="I18">
        <v>6.4605800000000002</v>
      </c>
      <c r="J18">
        <v>6.1194899999999999</v>
      </c>
      <c r="K18">
        <v>6.5260499999999997</v>
      </c>
      <c r="L18">
        <v>5.0105700000000004</v>
      </c>
      <c r="M18">
        <v>4.6005099999999999</v>
      </c>
      <c r="N18">
        <v>2.0598200000000002</v>
      </c>
      <c r="O18">
        <v>7.5547800000000001</v>
      </c>
      <c r="P18">
        <v>5.9206599999999998</v>
      </c>
      <c r="Q18">
        <v>-1.627</v>
      </c>
      <c r="R18">
        <v>-3.6547200000000002</v>
      </c>
      <c r="S18">
        <v>4.1314599999999997</v>
      </c>
      <c r="T18">
        <v>4.6522199999999998</v>
      </c>
      <c r="V18">
        <f t="shared" si="1"/>
        <v>16</v>
      </c>
    </row>
    <row r="19" spans="1:23" x14ac:dyDescent="0.3">
      <c r="A19" t="s">
        <v>56</v>
      </c>
      <c r="B19" t="str">
        <f t="shared" si="0"/>
        <v>Cuisiniers</v>
      </c>
      <c r="C19">
        <v>2.6658400000000002</v>
      </c>
      <c r="D19">
        <v>0.65239999999999998</v>
      </c>
      <c r="E19">
        <v>6.6287099999999999</v>
      </c>
      <c r="F19">
        <v>0.99926999999999999</v>
      </c>
      <c r="G19">
        <v>3.9036200000000001</v>
      </c>
      <c r="H19">
        <v>4.45587</v>
      </c>
      <c r="I19">
        <v>1.1712800000000001</v>
      </c>
      <c r="J19">
        <v>2.51376</v>
      </c>
      <c r="K19">
        <v>5.4167100000000001</v>
      </c>
      <c r="L19">
        <v>6.0915900000000001</v>
      </c>
      <c r="M19">
        <v>6.01539</v>
      </c>
      <c r="N19">
        <v>1.2333099999999999</v>
      </c>
      <c r="O19">
        <v>6.3892699999999998</v>
      </c>
      <c r="P19">
        <v>2.6658400000000002</v>
      </c>
      <c r="Q19">
        <v>2.8506999999999998</v>
      </c>
      <c r="R19">
        <v>1.55376</v>
      </c>
      <c r="S19">
        <v>4.9934799999999999</v>
      </c>
      <c r="T19">
        <v>3.6383399999999999</v>
      </c>
      <c r="V19">
        <f t="shared" si="1"/>
        <v>17</v>
      </c>
    </row>
    <row r="20" spans="1:23" x14ac:dyDescent="0.3">
      <c r="A20" t="s">
        <v>65</v>
      </c>
      <c r="B20" t="str">
        <f t="shared" si="0"/>
        <v>Professionnels de la communication et de l'information</v>
      </c>
      <c r="C20">
        <v>6.7745100000000003</v>
      </c>
      <c r="D20">
        <v>7.2812599999999996</v>
      </c>
      <c r="E20">
        <v>1.7513799999999999</v>
      </c>
      <c r="F20">
        <v>1.0003</v>
      </c>
      <c r="G20">
        <v>1.9204300000000001</v>
      </c>
      <c r="H20">
        <v>1.37948</v>
      </c>
      <c r="I20">
        <v>4.7897999999999996</v>
      </c>
      <c r="J20">
        <v>4.0891500000000001</v>
      </c>
      <c r="K20">
        <v>4.8981000000000003</v>
      </c>
      <c r="L20">
        <v>5.3476100000000004</v>
      </c>
      <c r="M20">
        <v>2.7176900000000002</v>
      </c>
      <c r="N20">
        <v>3.0221399999999998</v>
      </c>
      <c r="O20">
        <v>6.0005899999999999</v>
      </c>
      <c r="P20">
        <v>6.7745100000000003</v>
      </c>
      <c r="Q20">
        <v>-1.2182900000000001</v>
      </c>
      <c r="R20">
        <v>-2.6568399999999999</v>
      </c>
      <c r="S20">
        <v>4.3223099999999999</v>
      </c>
      <c r="T20">
        <v>4.0666700000000002</v>
      </c>
      <c r="V20">
        <f t="shared" si="1"/>
        <v>18</v>
      </c>
    </row>
    <row r="21" spans="1:23" x14ac:dyDescent="0.3">
      <c r="A21" t="s">
        <v>58</v>
      </c>
      <c r="B21" t="str">
        <f t="shared" si="0"/>
        <v>Patrons et cadres d'hôtels, cafés, restaurants</v>
      </c>
      <c r="C21">
        <v>5.2</v>
      </c>
      <c r="D21">
        <v>4.2036100000000003</v>
      </c>
      <c r="E21">
        <v>3.9586100000000002</v>
      </c>
      <c r="F21">
        <v>1.04376</v>
      </c>
      <c r="G21">
        <v>3.3465400000000001</v>
      </c>
      <c r="H21">
        <v>1.56141</v>
      </c>
      <c r="I21">
        <v>3.0350999999999999</v>
      </c>
      <c r="J21">
        <v>7.1964399999999999</v>
      </c>
      <c r="K21">
        <v>7.7997899999999998</v>
      </c>
      <c r="L21">
        <v>6.1860200000000001</v>
      </c>
      <c r="M21">
        <v>5.6887999999999996</v>
      </c>
      <c r="N21">
        <v>1.2657099999999999</v>
      </c>
      <c r="O21">
        <v>6.9894299999999996</v>
      </c>
      <c r="P21">
        <v>5.2</v>
      </c>
      <c r="Q21">
        <v>-0.48005999999999999</v>
      </c>
      <c r="R21">
        <v>-2.7954699999999999</v>
      </c>
      <c r="S21">
        <v>4.11111</v>
      </c>
      <c r="T21">
        <v>4.7075500000000003</v>
      </c>
      <c r="V21">
        <f t="shared" si="1"/>
        <v>19</v>
      </c>
    </row>
    <row r="22" spans="1:23" x14ac:dyDescent="0.3">
      <c r="A22" t="s">
        <v>31</v>
      </c>
      <c r="B22" t="str">
        <f t="shared" si="0"/>
        <v>Cadres des transports, de la logistique et navigants de l'aviation</v>
      </c>
      <c r="C22">
        <v>6.5</v>
      </c>
      <c r="D22">
        <v>6.2487399999999997</v>
      </c>
      <c r="E22">
        <v>1.4930600000000001</v>
      </c>
      <c r="F22">
        <v>1.0510299999999999</v>
      </c>
      <c r="G22">
        <v>3.3029000000000002</v>
      </c>
      <c r="H22">
        <v>2.62107</v>
      </c>
      <c r="I22">
        <v>5.00617</v>
      </c>
      <c r="J22">
        <v>6.4025600000000003</v>
      </c>
      <c r="K22">
        <v>4.5390100000000002</v>
      </c>
      <c r="L22">
        <v>6.1224100000000004</v>
      </c>
      <c r="M22">
        <v>6.3194100000000004</v>
      </c>
      <c r="N22">
        <v>2.3307699999999998</v>
      </c>
      <c r="O22">
        <v>6.9149700000000003</v>
      </c>
      <c r="P22">
        <v>6.5</v>
      </c>
      <c r="Q22">
        <v>-0.57782999999999995</v>
      </c>
      <c r="R22">
        <v>-3.3623699999999999</v>
      </c>
      <c r="S22">
        <v>4.5374999999999996</v>
      </c>
      <c r="T22">
        <v>5.3271600000000001</v>
      </c>
      <c r="V22">
        <f t="shared" si="1"/>
        <v>20</v>
      </c>
    </row>
    <row r="23" spans="1:23" x14ac:dyDescent="0.3">
      <c r="A23" t="s">
        <v>45</v>
      </c>
      <c r="B23" t="str">
        <f t="shared" si="0"/>
        <v>Cadres de la fonction publique (catégorie A et assimilés)</v>
      </c>
      <c r="C23">
        <v>6.9605699999999997</v>
      </c>
      <c r="D23">
        <v>5.7562100000000003</v>
      </c>
      <c r="E23">
        <v>1.1734599999999999</v>
      </c>
      <c r="F23">
        <v>1.06762</v>
      </c>
      <c r="G23">
        <v>1.5591200000000001</v>
      </c>
      <c r="H23">
        <v>1.4291499999999999</v>
      </c>
      <c r="I23">
        <v>5.6845499999999998</v>
      </c>
      <c r="J23">
        <v>5.9325000000000001</v>
      </c>
      <c r="K23">
        <v>4.6569900000000004</v>
      </c>
      <c r="L23">
        <v>5.2190099999999999</v>
      </c>
      <c r="M23">
        <v>3.94529</v>
      </c>
      <c r="N23">
        <v>1.8333200000000001</v>
      </c>
      <c r="O23">
        <v>6.2409499999999998</v>
      </c>
      <c r="P23">
        <v>6.9605699999999997</v>
      </c>
      <c r="Q23">
        <v>-2.22309</v>
      </c>
      <c r="R23">
        <v>-2.6484399999999999</v>
      </c>
      <c r="S23">
        <v>4.3119800000000001</v>
      </c>
      <c r="T23">
        <v>4.82822</v>
      </c>
      <c r="V23">
        <f t="shared" si="1"/>
        <v>21</v>
      </c>
    </row>
    <row r="24" spans="1:23" x14ac:dyDescent="0.3">
      <c r="A24" t="s">
        <v>72</v>
      </c>
      <c r="B24" t="str">
        <f t="shared" si="0"/>
        <v>Professionnels de l'action culturelle, sportive et surveillants</v>
      </c>
      <c r="C24">
        <v>4.6415499999999996</v>
      </c>
      <c r="D24">
        <v>2.4041299999999999</v>
      </c>
      <c r="E24">
        <v>3.7404899999999999</v>
      </c>
      <c r="F24">
        <v>1.07999</v>
      </c>
      <c r="G24">
        <v>3.4060100000000002</v>
      </c>
      <c r="H24">
        <v>2.4946199999999998</v>
      </c>
      <c r="I24">
        <v>2.7183000000000002</v>
      </c>
      <c r="J24">
        <v>2.2017799999999998</v>
      </c>
      <c r="K24">
        <v>9.1585900000000002</v>
      </c>
      <c r="L24">
        <v>6.4958999999999998</v>
      </c>
      <c r="M24">
        <v>3.76884</v>
      </c>
      <c r="N24">
        <v>1.56246</v>
      </c>
      <c r="O24">
        <v>4.4920900000000001</v>
      </c>
      <c r="P24">
        <v>4.6415499999999996</v>
      </c>
      <c r="Q24">
        <v>-1.63791</v>
      </c>
      <c r="R24">
        <v>0.98111999999999999</v>
      </c>
      <c r="S24">
        <v>3.79142</v>
      </c>
      <c r="T24">
        <v>5.4950999999999999</v>
      </c>
      <c r="V24">
        <v>22</v>
      </c>
      <c r="W24">
        <v>23</v>
      </c>
    </row>
    <row r="25" spans="1:23" x14ac:dyDescent="0.3">
      <c r="A25" t="s">
        <v>35</v>
      </c>
      <c r="B25" t="str">
        <f t="shared" si="0"/>
        <v>Employés administratifs d'entreprise</v>
      </c>
      <c r="C25">
        <v>5.3958899999999996</v>
      </c>
      <c r="D25">
        <v>5.5805699999999998</v>
      </c>
      <c r="E25">
        <v>2.0198100000000001</v>
      </c>
      <c r="F25">
        <v>1.1508400000000001</v>
      </c>
      <c r="G25">
        <v>2.0519699999999998</v>
      </c>
      <c r="H25">
        <v>2.3002899999999999</v>
      </c>
      <c r="I25">
        <v>1.56742</v>
      </c>
      <c r="J25">
        <v>1.6141099999999999</v>
      </c>
      <c r="K25">
        <v>6.1076899999999998</v>
      </c>
      <c r="L25">
        <v>4.69116</v>
      </c>
      <c r="M25">
        <v>3.7607400000000002</v>
      </c>
      <c r="N25">
        <v>1.8707400000000001</v>
      </c>
      <c r="O25">
        <v>7.11829</v>
      </c>
      <c r="P25">
        <v>5.3958899999999996</v>
      </c>
      <c r="Q25">
        <v>-9.8949999999999996E-2</v>
      </c>
      <c r="R25">
        <v>-3.6670000000000001E-2</v>
      </c>
      <c r="S25">
        <v>3.7360199999999999</v>
      </c>
      <c r="T25">
        <v>4.3606699999999998</v>
      </c>
      <c r="V25">
        <v>23</v>
      </c>
    </row>
    <row r="26" spans="1:23" x14ac:dyDescent="0.3">
      <c r="A26" t="s">
        <v>4</v>
      </c>
      <c r="B26" t="str">
        <f t="shared" si="0"/>
        <v>Ouvriers qualifiés des travaux publics, du béton et de l'extraction</v>
      </c>
      <c r="C26">
        <v>3.9121600000000001</v>
      </c>
      <c r="D26">
        <v>0.42249999999999999</v>
      </c>
      <c r="E26">
        <v>7.7972599999999996</v>
      </c>
      <c r="F26">
        <v>1.16669</v>
      </c>
      <c r="G26">
        <v>6.3544900000000002</v>
      </c>
      <c r="H26">
        <v>8.8324200000000008</v>
      </c>
      <c r="I26">
        <v>5.1335100000000002</v>
      </c>
      <c r="J26">
        <v>2.82959</v>
      </c>
      <c r="K26">
        <v>3.1585999999999999</v>
      </c>
      <c r="L26">
        <v>7.9542000000000002</v>
      </c>
      <c r="M26">
        <v>6.45479</v>
      </c>
      <c r="N26">
        <v>1.4190400000000001</v>
      </c>
      <c r="O26">
        <v>3.80728</v>
      </c>
      <c r="P26">
        <v>3.9121600000000001</v>
      </c>
      <c r="Q26">
        <v>2.4773000000000001</v>
      </c>
      <c r="R26">
        <v>0.20832999999999999</v>
      </c>
      <c r="S26">
        <v>3.2766000000000002</v>
      </c>
      <c r="T26">
        <v>4.0319099999999999</v>
      </c>
      <c r="V26">
        <v>24</v>
      </c>
    </row>
    <row r="27" spans="1:23" x14ac:dyDescent="0.3">
      <c r="A27" t="s">
        <v>29</v>
      </c>
      <c r="B27" t="str">
        <f t="shared" si="0"/>
        <v>Agents d'exploitation des transports</v>
      </c>
      <c r="C27">
        <v>5.2784800000000001</v>
      </c>
      <c r="D27">
        <v>4.1706300000000001</v>
      </c>
      <c r="E27">
        <v>3.0871200000000001</v>
      </c>
      <c r="F27">
        <v>1.1682600000000001</v>
      </c>
      <c r="G27">
        <v>2.44095</v>
      </c>
      <c r="H27">
        <v>3.2823099999999998</v>
      </c>
      <c r="I27">
        <v>2.2118199999999999</v>
      </c>
      <c r="J27">
        <v>4.2126599999999996</v>
      </c>
      <c r="K27">
        <v>4.1540100000000004</v>
      </c>
      <c r="L27">
        <v>5.67279</v>
      </c>
      <c r="M27">
        <v>5.9921199999999999</v>
      </c>
      <c r="N27">
        <v>2.1250800000000001</v>
      </c>
      <c r="O27">
        <v>6.7096900000000002</v>
      </c>
      <c r="P27">
        <v>5.2784800000000001</v>
      </c>
      <c r="Q27">
        <v>0.95077999999999996</v>
      </c>
      <c r="R27">
        <v>-0.92864999999999998</v>
      </c>
      <c r="S27">
        <v>3.8818899999999998</v>
      </c>
      <c r="T27">
        <v>4.7322800000000003</v>
      </c>
      <c r="V27">
        <v>25</v>
      </c>
    </row>
    <row r="28" spans="1:23" x14ac:dyDescent="0.3">
      <c r="A28" t="s">
        <v>53</v>
      </c>
      <c r="B28" t="str">
        <f t="shared" si="0"/>
        <v>Maîtrise des magasins et intermédiaires du commerce</v>
      </c>
      <c r="C28">
        <v>5.3636400000000002</v>
      </c>
      <c r="D28">
        <v>4.0455100000000002</v>
      </c>
      <c r="E28">
        <v>4.3283899999999997</v>
      </c>
      <c r="F28">
        <v>1.1777500000000001</v>
      </c>
      <c r="G28">
        <v>1.7235799999999999</v>
      </c>
      <c r="H28">
        <v>2.3288099999999998</v>
      </c>
      <c r="I28">
        <v>2.6206</v>
      </c>
      <c r="J28">
        <v>5.2764899999999999</v>
      </c>
      <c r="K28">
        <v>7.9451999999999998</v>
      </c>
      <c r="L28">
        <v>5.2666399999999998</v>
      </c>
      <c r="M28">
        <v>4.2113800000000001</v>
      </c>
      <c r="N28">
        <v>1.9041999999999999</v>
      </c>
      <c r="O28">
        <v>8.0341299999999993</v>
      </c>
      <c r="P28">
        <v>5.3636400000000002</v>
      </c>
      <c r="Q28">
        <v>-0.38353999999999999</v>
      </c>
      <c r="R28">
        <v>-1.4808600000000001</v>
      </c>
      <c r="S28">
        <v>4.5789499999999999</v>
      </c>
      <c r="T28">
        <v>4.3366899999999999</v>
      </c>
    </row>
    <row r="29" spans="1:23" x14ac:dyDescent="0.3">
      <c r="A29" t="s">
        <v>52</v>
      </c>
      <c r="B29" t="str">
        <f t="shared" si="0"/>
        <v>Attachés commerciaux et représentants</v>
      </c>
      <c r="C29">
        <v>5.79678</v>
      </c>
      <c r="D29">
        <v>4.3946699999999996</v>
      </c>
      <c r="E29">
        <v>2.5276299999999998</v>
      </c>
      <c r="F29">
        <v>1.21163</v>
      </c>
      <c r="G29">
        <v>1.3855599999999999</v>
      </c>
      <c r="H29">
        <v>2.1600299999999999</v>
      </c>
      <c r="I29">
        <v>6.7219199999999999</v>
      </c>
      <c r="J29">
        <v>2.3918900000000001</v>
      </c>
      <c r="K29">
        <v>8.7372800000000002</v>
      </c>
      <c r="L29">
        <v>3.8018700000000001</v>
      </c>
      <c r="M29">
        <v>4.3612200000000003</v>
      </c>
      <c r="N29">
        <v>1.90662</v>
      </c>
      <c r="O29">
        <v>7.3348599999999999</v>
      </c>
      <c r="P29">
        <v>5.79678</v>
      </c>
      <c r="Q29">
        <v>-0.68652999999999997</v>
      </c>
      <c r="R29">
        <v>-2.18323</v>
      </c>
      <c r="S29">
        <v>3.68764</v>
      </c>
      <c r="T29">
        <v>4.1344900000000004</v>
      </c>
    </row>
    <row r="30" spans="1:23" x14ac:dyDescent="0.3">
      <c r="A30" t="s">
        <v>74</v>
      </c>
      <c r="B30" t="str">
        <f t="shared" si="0"/>
        <v>Formateurs</v>
      </c>
      <c r="C30">
        <v>6.4230799999999997</v>
      </c>
      <c r="D30">
        <v>2.7195900000000002</v>
      </c>
      <c r="E30">
        <v>2.1973199999999999</v>
      </c>
      <c r="F30">
        <v>1.2159800000000001</v>
      </c>
      <c r="G30">
        <v>3.4831599999999998</v>
      </c>
      <c r="H30">
        <v>2.1876099999999998</v>
      </c>
      <c r="I30">
        <v>5.2279799999999996</v>
      </c>
      <c r="J30">
        <v>1.92662</v>
      </c>
      <c r="K30">
        <v>9.16113</v>
      </c>
      <c r="L30">
        <v>3.7371400000000001</v>
      </c>
      <c r="M30">
        <v>3.93858</v>
      </c>
      <c r="N30">
        <v>1.3832800000000001</v>
      </c>
      <c r="O30">
        <v>5.5174399999999997</v>
      </c>
      <c r="P30">
        <v>6.4230799999999997</v>
      </c>
      <c r="Q30">
        <v>-2.0005700000000002</v>
      </c>
      <c r="R30">
        <v>-7.8810000000000005E-2</v>
      </c>
      <c r="S30">
        <v>3.6</v>
      </c>
      <c r="T30">
        <v>4.9285699999999997</v>
      </c>
    </row>
    <row r="31" spans="1:23" x14ac:dyDescent="0.3">
      <c r="A31" t="s">
        <v>43</v>
      </c>
      <c r="B31" t="str">
        <f t="shared" si="0"/>
        <v>Employés administratifs de la fonction publique (catégorie C et assimilés)</v>
      </c>
      <c r="C31">
        <v>5.7170199999999998</v>
      </c>
      <c r="D31">
        <v>5.1246799999999997</v>
      </c>
      <c r="E31">
        <v>2.63293</v>
      </c>
      <c r="F31">
        <v>1.2742100000000001</v>
      </c>
      <c r="G31">
        <v>2.2683300000000002</v>
      </c>
      <c r="H31">
        <v>2.7625500000000001</v>
      </c>
      <c r="I31">
        <v>3.1096200000000001</v>
      </c>
      <c r="J31">
        <v>1.3589199999999999</v>
      </c>
      <c r="K31">
        <v>6.56846</v>
      </c>
      <c r="L31">
        <v>4.9022899999999998</v>
      </c>
      <c r="M31">
        <v>3.5394899999999998</v>
      </c>
      <c r="N31">
        <v>1.99285</v>
      </c>
      <c r="O31">
        <v>6.3793300000000004</v>
      </c>
      <c r="P31">
        <v>5.7170199999999998</v>
      </c>
      <c r="Q31">
        <v>8.8150000000000006E-2</v>
      </c>
      <c r="R31">
        <v>0.12388</v>
      </c>
      <c r="S31">
        <v>3.7067299999999999</v>
      </c>
      <c r="T31">
        <v>4.5517700000000003</v>
      </c>
    </row>
    <row r="32" spans="1:23" x14ac:dyDescent="0.3">
      <c r="A32" t="s">
        <v>51</v>
      </c>
      <c r="B32" t="str">
        <f t="shared" si="0"/>
        <v>Vendeurs</v>
      </c>
      <c r="C32">
        <v>4.0291100000000002</v>
      </c>
      <c r="D32">
        <v>3.0825999999999998</v>
      </c>
      <c r="E32">
        <v>4.9490999999999996</v>
      </c>
      <c r="F32">
        <v>1.33874</v>
      </c>
      <c r="G32">
        <v>1.7500100000000001</v>
      </c>
      <c r="H32">
        <v>3.0256599999999998</v>
      </c>
      <c r="I32">
        <v>1.06254</v>
      </c>
      <c r="J32">
        <v>1.4523999999999999</v>
      </c>
      <c r="K32">
        <v>9.3523499999999995</v>
      </c>
      <c r="L32">
        <v>5.4283799999999998</v>
      </c>
      <c r="M32">
        <v>3.4623400000000002</v>
      </c>
      <c r="N32">
        <v>1.34924</v>
      </c>
      <c r="O32">
        <v>7.9501400000000002</v>
      </c>
      <c r="P32">
        <v>4.0291100000000002</v>
      </c>
      <c r="Q32">
        <v>0.84748999999999997</v>
      </c>
      <c r="R32">
        <v>0.49407000000000001</v>
      </c>
      <c r="S32">
        <v>4.24437</v>
      </c>
      <c r="T32">
        <v>4</v>
      </c>
    </row>
    <row r="33" spans="1:20" x14ac:dyDescent="0.3">
      <c r="A33" t="s">
        <v>44</v>
      </c>
      <c r="B33" t="str">
        <f t="shared" si="0"/>
        <v>Professions intermédiaires administratives de la fonction publique (catégorie B et assimil</v>
      </c>
      <c r="C33">
        <v>6.4340799999999998</v>
      </c>
      <c r="D33">
        <v>6.2392200000000004</v>
      </c>
      <c r="E33">
        <v>1.5892200000000001</v>
      </c>
      <c r="F33">
        <v>1.3581700000000001</v>
      </c>
      <c r="G33">
        <v>2.0004200000000001</v>
      </c>
      <c r="H33">
        <v>1.8099400000000001</v>
      </c>
      <c r="I33">
        <v>3.7973300000000001</v>
      </c>
      <c r="J33">
        <v>3.4243800000000002</v>
      </c>
      <c r="K33">
        <v>5.7185800000000002</v>
      </c>
      <c r="L33">
        <v>4.8217600000000003</v>
      </c>
      <c r="M33">
        <v>3.78661</v>
      </c>
      <c r="N33">
        <v>2.2600500000000001</v>
      </c>
      <c r="O33">
        <v>6.9882999999999997</v>
      </c>
      <c r="P33">
        <v>6.4340799999999998</v>
      </c>
      <c r="Q33">
        <v>-0.78883000000000003</v>
      </c>
      <c r="R33">
        <v>-1.5972500000000001</v>
      </c>
      <c r="S33">
        <v>4.1356299999999999</v>
      </c>
      <c r="T33">
        <v>4.7098399999999998</v>
      </c>
    </row>
    <row r="34" spans="1:20" x14ac:dyDescent="0.3">
      <c r="A34" t="s">
        <v>41</v>
      </c>
      <c r="B34" t="str">
        <f t="shared" si="0"/>
        <v>Ingénieurs de l'informatique</v>
      </c>
      <c r="C34">
        <v>6.1144299999999996</v>
      </c>
      <c r="D34">
        <v>8.6531900000000004</v>
      </c>
      <c r="E34">
        <v>0.48680000000000001</v>
      </c>
      <c r="F34">
        <v>1.39757</v>
      </c>
      <c r="G34">
        <v>1.2239</v>
      </c>
      <c r="H34">
        <v>0.86</v>
      </c>
      <c r="I34">
        <v>2.4280599999999999</v>
      </c>
      <c r="J34">
        <v>3.8568199999999999</v>
      </c>
      <c r="K34">
        <v>3.5338599999999998</v>
      </c>
      <c r="L34">
        <v>5.4671599999999998</v>
      </c>
      <c r="M34">
        <v>4.9372299999999996</v>
      </c>
      <c r="N34">
        <v>2.1032700000000002</v>
      </c>
      <c r="O34">
        <v>6.83209</v>
      </c>
      <c r="P34">
        <v>6.1144299999999996</v>
      </c>
      <c r="Q34">
        <v>-1.9466399999999999</v>
      </c>
      <c r="R34">
        <v>-3.5848399999999998</v>
      </c>
      <c r="S34">
        <v>3.8940700000000001</v>
      </c>
      <c r="T34">
        <v>3.0042200000000001</v>
      </c>
    </row>
    <row r="35" spans="1:20" x14ac:dyDescent="0.3">
      <c r="A35" t="s">
        <v>10</v>
      </c>
      <c r="B35" t="str">
        <f t="shared" ref="B35:B66" si="2">MID(A35,7,90)</f>
        <v>Cadres du bâtiment et des travaux publics</v>
      </c>
      <c r="C35">
        <v>6.2788500000000003</v>
      </c>
      <c r="D35">
        <v>5.1147900000000002</v>
      </c>
      <c r="E35">
        <v>1.8513999999999999</v>
      </c>
      <c r="F35">
        <v>1.49823</v>
      </c>
      <c r="G35">
        <v>1.8381400000000001</v>
      </c>
      <c r="H35">
        <v>3.1441300000000001</v>
      </c>
      <c r="I35">
        <v>6.7575200000000004</v>
      </c>
      <c r="J35">
        <v>6.7242199999999999</v>
      </c>
      <c r="K35">
        <v>4.9324000000000003</v>
      </c>
      <c r="L35">
        <v>5.73855</v>
      </c>
      <c r="M35">
        <v>5.6655899999999999</v>
      </c>
      <c r="N35">
        <v>1.30318</v>
      </c>
      <c r="O35">
        <v>7.2193100000000001</v>
      </c>
      <c r="P35">
        <v>6.2788500000000003</v>
      </c>
      <c r="Q35">
        <v>-1.4107499999999999</v>
      </c>
      <c r="R35">
        <v>-3.5306999999999999</v>
      </c>
      <c r="S35">
        <v>4.8817199999999996</v>
      </c>
      <c r="T35">
        <v>4.2580600000000004</v>
      </c>
    </row>
    <row r="36" spans="1:20" x14ac:dyDescent="0.3">
      <c r="A36" t="s">
        <v>28</v>
      </c>
      <c r="B36" t="str">
        <f t="shared" si="2"/>
        <v>Conducteurs de véhicules</v>
      </c>
      <c r="C36">
        <v>3.90421</v>
      </c>
      <c r="D36">
        <v>0.67576999999999998</v>
      </c>
      <c r="E36">
        <v>3.5262199999999999</v>
      </c>
      <c r="F36">
        <v>1.52172</v>
      </c>
      <c r="G36">
        <v>7.2751999999999999</v>
      </c>
      <c r="H36">
        <v>4.8711000000000002</v>
      </c>
      <c r="I36">
        <v>9.0265000000000004</v>
      </c>
      <c r="J36">
        <v>1.0121199999999999</v>
      </c>
      <c r="K36">
        <v>7.5472099999999998</v>
      </c>
      <c r="L36">
        <v>3.3111799999999998</v>
      </c>
      <c r="M36">
        <v>5.6887299999999996</v>
      </c>
      <c r="N36">
        <v>1.22037</v>
      </c>
      <c r="O36">
        <v>6.0637800000000004</v>
      </c>
      <c r="P36">
        <v>3.90421</v>
      </c>
      <c r="Q36">
        <v>1.69262</v>
      </c>
      <c r="R36">
        <v>1.22583</v>
      </c>
      <c r="S36">
        <v>3.4458700000000002</v>
      </c>
      <c r="T36">
        <v>4.0014099999999999</v>
      </c>
    </row>
    <row r="37" spans="1:20" x14ac:dyDescent="0.3">
      <c r="A37" t="s">
        <v>63</v>
      </c>
      <c r="B37" t="str">
        <f t="shared" si="2"/>
        <v>Agents de gardiennage et de sécurité</v>
      </c>
      <c r="C37">
        <v>3.6241599999999998</v>
      </c>
      <c r="D37">
        <v>1.4333199999999999</v>
      </c>
      <c r="E37">
        <v>4.3371700000000004</v>
      </c>
      <c r="F37">
        <v>1.67818</v>
      </c>
      <c r="G37">
        <v>4.6603399999999997</v>
      </c>
      <c r="H37">
        <v>4.3808600000000002</v>
      </c>
      <c r="I37">
        <v>2.71556</v>
      </c>
      <c r="J37">
        <v>1.95313</v>
      </c>
      <c r="K37">
        <v>7.7461099999999998</v>
      </c>
      <c r="L37">
        <v>4.0720999999999998</v>
      </c>
      <c r="M37">
        <v>5.3394300000000001</v>
      </c>
      <c r="N37">
        <v>1.74657</v>
      </c>
      <c r="O37">
        <v>6.06717</v>
      </c>
      <c r="P37">
        <v>3.6241599999999998</v>
      </c>
      <c r="Q37">
        <v>-0.62855000000000005</v>
      </c>
      <c r="R37">
        <v>2.5095999999999998</v>
      </c>
      <c r="S37">
        <v>3.0653800000000002</v>
      </c>
      <c r="T37">
        <v>5.1211500000000001</v>
      </c>
    </row>
    <row r="38" spans="1:20" x14ac:dyDescent="0.3">
      <c r="A38" t="s">
        <v>3</v>
      </c>
      <c r="B38" t="str">
        <f t="shared" si="2"/>
        <v>Ouvriers non qualifiés du gros œuvre du bâtiment, des travaux publics, du béton et de l'ex</v>
      </c>
      <c r="C38">
        <v>2.0343499999999999</v>
      </c>
      <c r="D38">
        <v>0.28242</v>
      </c>
      <c r="E38">
        <v>7.0914700000000002</v>
      </c>
      <c r="F38">
        <v>1.73319</v>
      </c>
      <c r="G38">
        <v>4.8334099999999998</v>
      </c>
      <c r="H38">
        <v>7.6120299999999999</v>
      </c>
      <c r="I38">
        <v>4.2820400000000003</v>
      </c>
      <c r="J38">
        <v>1.0886</v>
      </c>
      <c r="K38">
        <v>3.6618900000000001</v>
      </c>
      <c r="L38">
        <v>6.9797399999999996</v>
      </c>
      <c r="M38">
        <v>5.3448200000000003</v>
      </c>
      <c r="N38">
        <v>0.68776000000000004</v>
      </c>
      <c r="O38">
        <v>2.7679299999999998</v>
      </c>
      <c r="P38">
        <v>2.0343499999999999</v>
      </c>
      <c r="Q38">
        <v>1.1058300000000001</v>
      </c>
      <c r="R38">
        <v>2.4839199999999999</v>
      </c>
      <c r="S38">
        <v>3.34483</v>
      </c>
      <c r="T38">
        <v>2.86015</v>
      </c>
    </row>
    <row r="39" spans="1:20" x14ac:dyDescent="0.3">
      <c r="A39" t="s">
        <v>73</v>
      </c>
      <c r="B39" t="str">
        <f t="shared" si="2"/>
        <v>Enseignants</v>
      </c>
      <c r="C39">
        <v>6.7584099999999996</v>
      </c>
      <c r="D39">
        <v>3.40605</v>
      </c>
      <c r="E39">
        <v>3.4077600000000001</v>
      </c>
      <c r="F39">
        <v>1.8482499999999999</v>
      </c>
      <c r="G39">
        <v>3.6193399999999998</v>
      </c>
      <c r="H39">
        <v>2.04155</v>
      </c>
      <c r="I39">
        <v>1.8393299999999999</v>
      </c>
      <c r="J39">
        <v>1.3721399999999999</v>
      </c>
      <c r="K39">
        <v>9.5873000000000008</v>
      </c>
      <c r="L39">
        <v>3.6176699999999999</v>
      </c>
      <c r="M39">
        <v>2.2805</v>
      </c>
      <c r="N39">
        <v>1.3482099999999999</v>
      </c>
      <c r="O39">
        <v>4.3022099999999996</v>
      </c>
      <c r="P39">
        <v>6.7584099999999996</v>
      </c>
      <c r="Q39">
        <v>-2.2799499999999999</v>
      </c>
      <c r="R39">
        <v>0.15928999999999999</v>
      </c>
      <c r="S39">
        <v>4.91798</v>
      </c>
      <c r="T39">
        <v>5.9552300000000002</v>
      </c>
    </row>
    <row r="40" spans="1:20" x14ac:dyDescent="0.3">
      <c r="A40" t="s">
        <v>25</v>
      </c>
      <c r="B40" t="str">
        <f t="shared" si="2"/>
        <v>Ingénieurs et cadres techniques de l'industrie</v>
      </c>
      <c r="C40">
        <v>6.3454499999999996</v>
      </c>
      <c r="D40">
        <v>7.1665099999999997</v>
      </c>
      <c r="E40">
        <v>1.0510900000000001</v>
      </c>
      <c r="F40">
        <v>1.8629100000000001</v>
      </c>
      <c r="G40">
        <v>1.6740200000000001</v>
      </c>
      <c r="H40">
        <v>1.54671</v>
      </c>
      <c r="I40">
        <v>4.6371200000000004</v>
      </c>
      <c r="J40">
        <v>5.9445199999999998</v>
      </c>
      <c r="K40">
        <v>3.9052500000000001</v>
      </c>
      <c r="L40">
        <v>5.6767799999999999</v>
      </c>
      <c r="M40">
        <v>6.5022399999999996</v>
      </c>
      <c r="N40">
        <v>1.8924799999999999</v>
      </c>
      <c r="O40">
        <v>6.1375599999999997</v>
      </c>
      <c r="P40">
        <v>6.3454499999999996</v>
      </c>
      <c r="Q40">
        <v>-2.0073099999999999</v>
      </c>
      <c r="R40">
        <v>-3.4820000000000002</v>
      </c>
      <c r="S40">
        <v>4.1910400000000001</v>
      </c>
      <c r="T40">
        <v>4.2455100000000003</v>
      </c>
    </row>
    <row r="41" spans="1:20" x14ac:dyDescent="0.3">
      <c r="A41" t="s">
        <v>67</v>
      </c>
      <c r="B41" t="str">
        <f t="shared" si="2"/>
        <v>Aides-soignants</v>
      </c>
      <c r="C41">
        <v>4.5175900000000002</v>
      </c>
      <c r="D41">
        <v>1.37758</v>
      </c>
      <c r="E41">
        <v>7.3302500000000004</v>
      </c>
      <c r="F41">
        <v>1.94763</v>
      </c>
      <c r="G41">
        <v>5.0102000000000002</v>
      </c>
      <c r="H41">
        <v>2.7415400000000001</v>
      </c>
      <c r="I41">
        <v>2.1471100000000001</v>
      </c>
      <c r="J41">
        <v>1.3019400000000001</v>
      </c>
      <c r="K41">
        <v>9.6254600000000003</v>
      </c>
      <c r="L41">
        <v>6.81325</v>
      </c>
      <c r="M41">
        <v>6.6314799999999998</v>
      </c>
      <c r="N41">
        <v>2.0161600000000002</v>
      </c>
      <c r="O41">
        <v>6.1595599999999999</v>
      </c>
      <c r="P41">
        <v>4.5175900000000002</v>
      </c>
      <c r="Q41">
        <v>0.45951999999999998</v>
      </c>
      <c r="R41">
        <v>0.98775999999999997</v>
      </c>
      <c r="S41">
        <v>5.3417599999999998</v>
      </c>
      <c r="T41">
        <v>6.33908</v>
      </c>
    </row>
    <row r="42" spans="1:20" x14ac:dyDescent="0.3">
      <c r="A42" t="s">
        <v>1</v>
      </c>
      <c r="B42" t="str">
        <f t="shared" si="2"/>
        <v>Maraîchers, jardiniers, viticulteurs</v>
      </c>
      <c r="C42">
        <v>1.2870999999999999</v>
      </c>
      <c r="D42">
        <v>0.37293999999999999</v>
      </c>
      <c r="E42">
        <v>7.7835200000000002</v>
      </c>
      <c r="F42">
        <v>1.9901800000000001</v>
      </c>
      <c r="G42">
        <v>3.5674999999999999</v>
      </c>
      <c r="H42">
        <v>8.3657900000000005</v>
      </c>
      <c r="I42">
        <v>4.8993799999999998</v>
      </c>
      <c r="J42">
        <v>2.19292</v>
      </c>
      <c r="K42">
        <v>3.87303</v>
      </c>
      <c r="L42">
        <v>6.4936699999999998</v>
      </c>
      <c r="M42">
        <v>3.6289500000000001</v>
      </c>
      <c r="N42">
        <v>0.65632000000000001</v>
      </c>
      <c r="O42">
        <v>2.6180500000000002</v>
      </c>
      <c r="P42">
        <v>1.2870999999999999</v>
      </c>
      <c r="Q42">
        <v>-7.1440000000000003E-2</v>
      </c>
      <c r="R42">
        <v>2.3751600000000002</v>
      </c>
      <c r="S42">
        <v>2.5170300000000001</v>
      </c>
      <c r="T42">
        <v>2.6219100000000002</v>
      </c>
    </row>
    <row r="43" spans="1:20" x14ac:dyDescent="0.3">
      <c r="A43" t="s">
        <v>0</v>
      </c>
      <c r="B43" t="str">
        <f t="shared" si="2"/>
        <v>Agriculteurs, éleveurs, sylviculteurs, bûcherons</v>
      </c>
      <c r="C43">
        <v>1.45238</v>
      </c>
      <c r="D43">
        <v>0.50187999999999999</v>
      </c>
      <c r="E43">
        <v>6.70533</v>
      </c>
      <c r="F43">
        <v>2.0195799999999999</v>
      </c>
      <c r="G43">
        <v>4.4997499999999997</v>
      </c>
      <c r="H43">
        <v>7.43391</v>
      </c>
      <c r="I43">
        <v>4.8134899999999998</v>
      </c>
      <c r="J43">
        <v>1.21865</v>
      </c>
      <c r="K43">
        <v>2.52454</v>
      </c>
      <c r="L43">
        <v>5.2000099999999998</v>
      </c>
      <c r="M43">
        <v>4.1259699999999997</v>
      </c>
      <c r="N43">
        <v>0.61497999999999997</v>
      </c>
      <c r="O43">
        <v>2.3965100000000001</v>
      </c>
      <c r="P43">
        <v>1.45238</v>
      </c>
      <c r="Q43">
        <v>0.12501999999999999</v>
      </c>
      <c r="R43">
        <v>2.0500099999999999</v>
      </c>
      <c r="S43">
        <v>3.0747100000000001</v>
      </c>
      <c r="T43">
        <v>2.3649399999999998</v>
      </c>
    </row>
    <row r="44" spans="1:20" x14ac:dyDescent="0.3">
      <c r="A44" t="s">
        <v>59</v>
      </c>
      <c r="B44" t="str">
        <f t="shared" si="2"/>
        <v>Coiffeurs, esthéticiens</v>
      </c>
      <c r="C44">
        <v>2.68519</v>
      </c>
      <c r="D44">
        <v>0.77380000000000004</v>
      </c>
      <c r="E44">
        <v>4.3510900000000001</v>
      </c>
      <c r="F44">
        <v>2.03424</v>
      </c>
      <c r="G44">
        <v>3.1007400000000001</v>
      </c>
      <c r="H44">
        <v>1.6369400000000001</v>
      </c>
      <c r="I44">
        <v>0.59565999999999997</v>
      </c>
      <c r="J44">
        <v>1.26844</v>
      </c>
      <c r="K44">
        <v>9.9970400000000001</v>
      </c>
      <c r="L44">
        <v>5.9309099999999999</v>
      </c>
      <c r="M44">
        <v>3.5769899999999999</v>
      </c>
      <c r="N44">
        <v>0.62014000000000002</v>
      </c>
      <c r="O44">
        <v>6.9022500000000004</v>
      </c>
      <c r="P44">
        <v>2.68519</v>
      </c>
      <c r="Q44">
        <v>1.02641</v>
      </c>
      <c r="R44">
        <v>1.4362200000000001</v>
      </c>
      <c r="S44">
        <v>4.1828000000000003</v>
      </c>
      <c r="T44">
        <v>3.84409</v>
      </c>
    </row>
    <row r="45" spans="1:20" x14ac:dyDescent="0.3">
      <c r="A45" t="s">
        <v>46</v>
      </c>
      <c r="B45" t="str">
        <f t="shared" si="2"/>
        <v>Armée, police, pompiers</v>
      </c>
      <c r="C45">
        <v>5.4271200000000004</v>
      </c>
      <c r="D45">
        <v>3.8352300000000001</v>
      </c>
      <c r="E45">
        <v>3.7861899999999999</v>
      </c>
      <c r="F45">
        <v>2.0624799999999999</v>
      </c>
      <c r="G45">
        <v>4.4623100000000004</v>
      </c>
      <c r="H45">
        <v>4.20106</v>
      </c>
      <c r="I45">
        <v>7.0735900000000003</v>
      </c>
      <c r="J45">
        <v>4.7827099999999998</v>
      </c>
      <c r="K45">
        <v>6.46713</v>
      </c>
      <c r="L45">
        <v>7.2660499999999999</v>
      </c>
      <c r="M45">
        <v>5.3403200000000002</v>
      </c>
      <c r="N45">
        <v>1.8984700000000001</v>
      </c>
      <c r="O45">
        <v>6.62324</v>
      </c>
      <c r="P45">
        <v>5.4271200000000004</v>
      </c>
      <c r="Q45">
        <v>-4.6299999999999996E-3</v>
      </c>
      <c r="R45">
        <v>-0.70425000000000004</v>
      </c>
      <c r="S45">
        <v>4.47037</v>
      </c>
      <c r="T45">
        <v>6.2799300000000002</v>
      </c>
    </row>
    <row r="46" spans="1:20" x14ac:dyDescent="0.3">
      <c r="A46" t="s">
        <v>50</v>
      </c>
      <c r="B46" t="str">
        <f t="shared" si="2"/>
        <v>Caissiers, employés de libre service</v>
      </c>
      <c r="C46">
        <v>3.5744699999999998</v>
      </c>
      <c r="D46">
        <v>2.58074</v>
      </c>
      <c r="E46">
        <v>5.1058399999999997</v>
      </c>
      <c r="F46">
        <v>2.08432</v>
      </c>
      <c r="G46">
        <v>3.9769600000000001</v>
      </c>
      <c r="H46">
        <v>4.3832100000000001</v>
      </c>
      <c r="I46">
        <v>0.84792000000000001</v>
      </c>
      <c r="J46">
        <v>1.7360899999999999</v>
      </c>
      <c r="K46">
        <v>8.7612199999999998</v>
      </c>
      <c r="L46">
        <v>4.0595100000000004</v>
      </c>
      <c r="M46">
        <v>3.80118</v>
      </c>
      <c r="N46">
        <v>2.0474399999999999</v>
      </c>
      <c r="O46">
        <v>7.5924399999999999</v>
      </c>
      <c r="P46">
        <v>3.5744699999999998</v>
      </c>
      <c r="Q46">
        <v>2.9611900000000002</v>
      </c>
      <c r="R46">
        <v>2.92334</v>
      </c>
      <c r="S46">
        <v>4.6624600000000003</v>
      </c>
      <c r="T46">
        <v>4.6514199999999999</v>
      </c>
    </row>
    <row r="47" spans="1:20" x14ac:dyDescent="0.3">
      <c r="A47" t="s">
        <v>39</v>
      </c>
      <c r="B47" t="str">
        <f t="shared" si="2"/>
        <v>Dirigeants d'entreprises</v>
      </c>
      <c r="C47">
        <v>6.1136400000000002</v>
      </c>
      <c r="D47">
        <v>6.1042399999999999</v>
      </c>
      <c r="E47">
        <v>0.93496999999999997</v>
      </c>
      <c r="F47">
        <v>2.1093199999999999</v>
      </c>
      <c r="G47">
        <v>1.70675</v>
      </c>
      <c r="H47">
        <v>1.3453200000000001</v>
      </c>
      <c r="I47">
        <v>6.20099</v>
      </c>
      <c r="J47">
        <v>7.7668999999999997</v>
      </c>
      <c r="K47">
        <v>5.6443399999999997</v>
      </c>
      <c r="L47">
        <v>7.0229699999999999</v>
      </c>
      <c r="M47">
        <v>5.9541000000000004</v>
      </c>
      <c r="N47">
        <v>1.4364600000000001</v>
      </c>
      <c r="O47">
        <v>8.3707700000000003</v>
      </c>
      <c r="P47">
        <v>6.1136400000000002</v>
      </c>
      <c r="Q47">
        <v>-1.93906</v>
      </c>
      <c r="R47">
        <v>-3.7559800000000001</v>
      </c>
      <c r="S47">
        <v>4.5599999999999996</v>
      </c>
      <c r="T47">
        <v>5.33</v>
      </c>
    </row>
    <row r="48" spans="1:20" x14ac:dyDescent="0.3">
      <c r="A48" t="s">
        <v>92</v>
      </c>
      <c r="B48" t="str">
        <f t="shared" si="2"/>
        <v>le</v>
      </c>
      <c r="C48">
        <v>4.6015856000000008</v>
      </c>
      <c r="D48">
        <v>3.2941077333333344</v>
      </c>
      <c r="E48">
        <v>4.0854599999999994</v>
      </c>
      <c r="F48">
        <v>2.298177466666667</v>
      </c>
      <c r="G48">
        <v>3.3998882666666659</v>
      </c>
      <c r="H48">
        <v>3.5439695999999996</v>
      </c>
      <c r="I48">
        <v>3.5487692000000002</v>
      </c>
      <c r="J48">
        <v>2.9016696</v>
      </c>
      <c r="K48">
        <v>5.3822720000000022</v>
      </c>
      <c r="L48">
        <v>5.2244610666666649</v>
      </c>
      <c r="M48">
        <v>5.1244482666666675</v>
      </c>
      <c r="N48">
        <v>1.6514774666666663</v>
      </c>
      <c r="O48">
        <v>5.7190696000000001</v>
      </c>
      <c r="P48">
        <v>4.6015856000000008</v>
      </c>
      <c r="Q48">
        <v>0.29709773333333334</v>
      </c>
      <c r="R48">
        <v>-0.3158154666666666</v>
      </c>
      <c r="S48">
        <v>3.9365448000000014</v>
      </c>
      <c r="T48">
        <v>4.0199455999999998</v>
      </c>
    </row>
    <row r="49" spans="1:20" x14ac:dyDescent="0.3">
      <c r="A49" t="s">
        <v>66</v>
      </c>
      <c r="B49" t="str">
        <f t="shared" si="2"/>
        <v>Professionnels des arts et des spectacles</v>
      </c>
      <c r="C49">
        <v>4.3544299999999998</v>
      </c>
      <c r="D49">
        <v>4.7386999999999997</v>
      </c>
      <c r="E49">
        <v>2.8261400000000001</v>
      </c>
      <c r="F49">
        <v>2.2991299999999999</v>
      </c>
      <c r="G49">
        <v>3.2680899999999999</v>
      </c>
      <c r="H49">
        <v>2.5386299999999999</v>
      </c>
      <c r="I49">
        <v>3.09572</v>
      </c>
      <c r="J49">
        <v>2.4876200000000002</v>
      </c>
      <c r="K49">
        <v>5.6649200000000004</v>
      </c>
      <c r="L49">
        <v>4.9262699999999997</v>
      </c>
      <c r="M49">
        <v>2.5821700000000001</v>
      </c>
      <c r="N49">
        <v>1.2575099999999999</v>
      </c>
      <c r="O49">
        <v>5.5682299999999998</v>
      </c>
      <c r="P49">
        <v>4.3544299999999998</v>
      </c>
      <c r="Q49">
        <v>-1.40896</v>
      </c>
      <c r="R49">
        <v>-0.92164999999999997</v>
      </c>
      <c r="S49">
        <v>3.59551</v>
      </c>
      <c r="T49">
        <v>3.4774400000000001</v>
      </c>
    </row>
    <row r="50" spans="1:20" x14ac:dyDescent="0.3">
      <c r="A50" t="s">
        <v>55</v>
      </c>
      <c r="B50" t="str">
        <f t="shared" si="2"/>
        <v>Bouchers, charcutiers, boulangers</v>
      </c>
      <c r="C50">
        <v>1.7815099999999999</v>
      </c>
      <c r="D50">
        <v>0.23271</v>
      </c>
      <c r="E50">
        <v>6.6236199999999998</v>
      </c>
      <c r="F50">
        <v>2.34911</v>
      </c>
      <c r="G50">
        <v>4.4489200000000002</v>
      </c>
      <c r="H50">
        <v>4.1305699999999996</v>
      </c>
      <c r="I50">
        <v>1.93441</v>
      </c>
      <c r="J50">
        <v>1.7023900000000001</v>
      </c>
      <c r="K50">
        <v>3.9106800000000002</v>
      </c>
      <c r="L50">
        <v>5.5207899999999999</v>
      </c>
      <c r="M50">
        <v>5.6104500000000002</v>
      </c>
      <c r="N50">
        <v>0.97248000000000001</v>
      </c>
      <c r="O50">
        <v>5.6574999999999998</v>
      </c>
      <c r="P50">
        <v>1.7815099999999999</v>
      </c>
      <c r="Q50">
        <v>2.3056800000000002</v>
      </c>
      <c r="R50">
        <v>1.7820100000000001</v>
      </c>
      <c r="S50">
        <v>3.9477600000000002</v>
      </c>
      <c r="T50">
        <v>2.8030300000000001</v>
      </c>
    </row>
    <row r="51" spans="1:20" x14ac:dyDescent="0.3">
      <c r="A51" t="s">
        <v>26</v>
      </c>
      <c r="B51" t="str">
        <f t="shared" si="2"/>
        <v>Ouvriers non qualifiés de la manutention</v>
      </c>
      <c r="C51">
        <v>2.9884499999999998</v>
      </c>
      <c r="D51">
        <v>1.3669</v>
      </c>
      <c r="E51">
        <v>6.72858</v>
      </c>
      <c r="F51">
        <v>2.3632300000000002</v>
      </c>
      <c r="G51">
        <v>4.1395400000000002</v>
      </c>
      <c r="H51">
        <v>4.7341699999999998</v>
      </c>
      <c r="I51">
        <v>0.93203999999999998</v>
      </c>
      <c r="J51">
        <v>1.1224700000000001</v>
      </c>
      <c r="K51">
        <v>1.91886</v>
      </c>
      <c r="L51">
        <v>5.6934800000000001</v>
      </c>
      <c r="M51">
        <v>4.9122000000000003</v>
      </c>
      <c r="N51">
        <v>1.5697000000000001</v>
      </c>
      <c r="O51">
        <v>3.8037399999999999</v>
      </c>
      <c r="P51">
        <v>2.9884499999999998</v>
      </c>
      <c r="Q51">
        <v>3.6997599999999999</v>
      </c>
      <c r="R51">
        <v>2.6669900000000002</v>
      </c>
      <c r="S51">
        <v>3.98611</v>
      </c>
      <c r="T51">
        <v>2.6215799999999998</v>
      </c>
    </row>
    <row r="52" spans="1:20" x14ac:dyDescent="0.3">
      <c r="A52" t="s">
        <v>8</v>
      </c>
      <c r="B52" t="str">
        <f t="shared" si="2"/>
        <v>Conducteurs d'engins du bâtiment et des travaux publics</v>
      </c>
      <c r="C52">
        <v>2.3524600000000002</v>
      </c>
      <c r="D52">
        <v>0.36244999999999999</v>
      </c>
      <c r="E52">
        <v>4.9232399999999998</v>
      </c>
      <c r="F52">
        <v>2.46184</v>
      </c>
      <c r="G52">
        <v>8.0157000000000007</v>
      </c>
      <c r="H52">
        <v>8.2236799999999999</v>
      </c>
      <c r="I52">
        <v>6.7611699999999999</v>
      </c>
      <c r="J52">
        <v>2.9451399999999999</v>
      </c>
      <c r="K52">
        <v>5.2447600000000003</v>
      </c>
      <c r="L52">
        <v>6.4557599999999997</v>
      </c>
      <c r="M52">
        <v>6.7885200000000001</v>
      </c>
      <c r="N52">
        <v>0.59253999999999996</v>
      </c>
      <c r="O52">
        <v>4.3764900000000004</v>
      </c>
      <c r="P52">
        <v>2.3524600000000002</v>
      </c>
      <c r="Q52">
        <v>2.95465</v>
      </c>
      <c r="R52">
        <v>-0.60857000000000006</v>
      </c>
      <c r="S52">
        <v>3.5824199999999999</v>
      </c>
      <c r="T52">
        <v>3.0659299999999998</v>
      </c>
    </row>
    <row r="53" spans="1:20" x14ac:dyDescent="0.3">
      <c r="A53" t="s">
        <v>5</v>
      </c>
      <c r="B53" t="str">
        <f t="shared" si="2"/>
        <v>Ouvriers qualifiés du gros œuvre du bâtiment</v>
      </c>
      <c r="C53">
        <v>2.5137900000000002</v>
      </c>
      <c r="D53">
        <v>9.8290000000000002E-2</v>
      </c>
      <c r="E53">
        <v>8.0272600000000001</v>
      </c>
      <c r="F53">
        <v>2.5576699999999999</v>
      </c>
      <c r="G53">
        <v>4.8554500000000003</v>
      </c>
      <c r="H53">
        <v>9.0343599999999995</v>
      </c>
      <c r="I53">
        <v>6.2429100000000002</v>
      </c>
      <c r="J53">
        <v>2.6591399999999998</v>
      </c>
      <c r="K53">
        <v>3.8080400000000001</v>
      </c>
      <c r="L53">
        <v>6.6469500000000004</v>
      </c>
      <c r="M53">
        <v>5.2850999999999999</v>
      </c>
      <c r="N53">
        <v>0.49961</v>
      </c>
      <c r="O53">
        <v>3.9234200000000001</v>
      </c>
      <c r="P53">
        <v>2.5137900000000002</v>
      </c>
      <c r="Q53">
        <v>0.66288000000000002</v>
      </c>
      <c r="R53">
        <v>0.79852000000000001</v>
      </c>
      <c r="S53">
        <v>3.2389700000000001</v>
      </c>
      <c r="T53">
        <v>2.5571999999999999</v>
      </c>
    </row>
    <row r="54" spans="1:20" x14ac:dyDescent="0.3">
      <c r="A54" t="s">
        <v>27</v>
      </c>
      <c r="B54" t="str">
        <f t="shared" si="2"/>
        <v>Ouvriers qualifiés de la manutention</v>
      </c>
      <c r="C54">
        <v>4.5477499999999997</v>
      </c>
      <c r="D54">
        <v>2.4757600000000002</v>
      </c>
      <c r="E54">
        <v>5.5475199999999996</v>
      </c>
      <c r="F54">
        <v>2.5707399999999998</v>
      </c>
      <c r="G54">
        <v>3.78233</v>
      </c>
      <c r="H54">
        <v>5.1757099999999996</v>
      </c>
      <c r="I54">
        <v>2.0108299999999999</v>
      </c>
      <c r="J54">
        <v>2.5255399999999999</v>
      </c>
      <c r="K54">
        <v>3.04196</v>
      </c>
      <c r="L54">
        <v>5.3929999999999998</v>
      </c>
      <c r="M54">
        <v>5.6157899999999996</v>
      </c>
      <c r="N54">
        <v>2.1643300000000001</v>
      </c>
      <c r="O54">
        <v>5.1316800000000002</v>
      </c>
      <c r="P54">
        <v>4.5477499999999997</v>
      </c>
      <c r="Q54">
        <v>2.0179499999999999</v>
      </c>
      <c r="R54">
        <v>0.75565000000000004</v>
      </c>
      <c r="S54">
        <v>3.9827599999999999</v>
      </c>
      <c r="T54">
        <v>3.2974100000000002</v>
      </c>
    </row>
    <row r="55" spans="1:20" x14ac:dyDescent="0.3">
      <c r="A55" t="s">
        <v>40</v>
      </c>
      <c r="B55" t="str">
        <f t="shared" si="2"/>
        <v>Techniciens de l'informatique</v>
      </c>
      <c r="C55">
        <v>5.86029</v>
      </c>
      <c r="D55">
        <v>7.7835400000000003</v>
      </c>
      <c r="E55">
        <v>1.7648900000000001</v>
      </c>
      <c r="F55">
        <v>2.6611099999999999</v>
      </c>
      <c r="G55">
        <v>2.9658799999999998</v>
      </c>
      <c r="H55">
        <v>2.14547</v>
      </c>
      <c r="I55">
        <v>3.5590199999999999</v>
      </c>
      <c r="J55">
        <v>2.3843399999999999</v>
      </c>
      <c r="K55">
        <v>3.7226499999999998</v>
      </c>
      <c r="L55">
        <v>4.6154299999999999</v>
      </c>
      <c r="M55">
        <v>4.3411099999999996</v>
      </c>
      <c r="N55">
        <v>1.67818</v>
      </c>
      <c r="O55">
        <v>6.1247400000000001</v>
      </c>
      <c r="P55">
        <v>5.86029</v>
      </c>
      <c r="Q55">
        <v>-0.52019000000000004</v>
      </c>
      <c r="R55">
        <v>-2.9457</v>
      </c>
      <c r="S55">
        <v>3.68831</v>
      </c>
      <c r="T55">
        <v>3.2287599999999999</v>
      </c>
    </row>
    <row r="56" spans="1:20" x14ac:dyDescent="0.3">
      <c r="A56" t="s">
        <v>6</v>
      </c>
      <c r="B56" t="str">
        <f t="shared" si="2"/>
        <v>Ouvriers non qualifiés du second œuvre du bâtiment</v>
      </c>
      <c r="C56">
        <v>2.0425499999999999</v>
      </c>
      <c r="D56">
        <v>0.22800000000000001</v>
      </c>
      <c r="E56">
        <v>7.0365900000000003</v>
      </c>
      <c r="F56">
        <v>2.74532</v>
      </c>
      <c r="G56">
        <v>4.28653</v>
      </c>
      <c r="H56">
        <v>6.8593000000000002</v>
      </c>
      <c r="I56">
        <v>4.2654199999999998</v>
      </c>
      <c r="J56">
        <v>1.3011600000000001</v>
      </c>
      <c r="K56">
        <v>4.32</v>
      </c>
      <c r="L56">
        <v>5.9253499999999999</v>
      </c>
      <c r="M56">
        <v>4.8222199999999997</v>
      </c>
      <c r="N56">
        <v>0.47142000000000001</v>
      </c>
      <c r="O56">
        <v>4.8549199999999999</v>
      </c>
      <c r="P56">
        <v>2.0425499999999999</v>
      </c>
      <c r="Q56">
        <v>0.88531000000000004</v>
      </c>
      <c r="R56">
        <v>1.37341</v>
      </c>
      <c r="S56">
        <v>3.0684900000000002</v>
      </c>
      <c r="T56">
        <v>2.7653099999999999</v>
      </c>
    </row>
    <row r="57" spans="1:20" x14ac:dyDescent="0.3">
      <c r="A57" t="s">
        <v>42</v>
      </c>
      <c r="B57" t="str">
        <f t="shared" si="2"/>
        <v>Personnels d'études et de recherche</v>
      </c>
      <c r="C57">
        <v>6.9790599999999996</v>
      </c>
      <c r="D57">
        <v>7.0941299999999998</v>
      </c>
      <c r="E57">
        <v>1.23254</v>
      </c>
      <c r="F57">
        <v>3.0219100000000001</v>
      </c>
      <c r="G57">
        <v>1.59826</v>
      </c>
      <c r="H57">
        <v>1.70366</v>
      </c>
      <c r="I57">
        <v>4.0190799999999998</v>
      </c>
      <c r="J57">
        <v>4.8689600000000004</v>
      </c>
      <c r="K57">
        <v>3.0973799999999998</v>
      </c>
      <c r="L57">
        <v>5.5748800000000003</v>
      </c>
      <c r="M57">
        <v>5.3209900000000001</v>
      </c>
      <c r="N57">
        <v>1.5213000000000001</v>
      </c>
      <c r="O57">
        <v>5.1213800000000003</v>
      </c>
      <c r="P57">
        <v>6.9790599999999996</v>
      </c>
      <c r="Q57">
        <v>-2.4889899999999998</v>
      </c>
      <c r="R57">
        <v>-2.8710300000000002</v>
      </c>
      <c r="S57">
        <v>3.9771899999999998</v>
      </c>
      <c r="T57">
        <v>3.6818200000000001</v>
      </c>
    </row>
    <row r="58" spans="1:20" x14ac:dyDescent="0.3">
      <c r="A58" t="s">
        <v>18</v>
      </c>
      <c r="B58" t="str">
        <f t="shared" si="2"/>
        <v>Ouvriers non qualifiés des industries de process</v>
      </c>
      <c r="C58">
        <v>2.7894700000000001</v>
      </c>
      <c r="D58">
        <v>0.52386999999999995</v>
      </c>
      <c r="E58">
        <v>6.1749000000000001</v>
      </c>
      <c r="F58">
        <v>3.0255700000000001</v>
      </c>
      <c r="G58">
        <v>4.2547300000000003</v>
      </c>
      <c r="H58">
        <v>5.5150699999999997</v>
      </c>
      <c r="I58">
        <v>1.4921800000000001</v>
      </c>
      <c r="J58">
        <v>1.0619099999999999</v>
      </c>
      <c r="K58">
        <v>1.1055200000000001</v>
      </c>
      <c r="L58">
        <v>5.8231200000000003</v>
      </c>
      <c r="M58">
        <v>6.0128199999999996</v>
      </c>
      <c r="N58">
        <v>1.9090100000000001</v>
      </c>
      <c r="O58">
        <v>3.3059500000000002</v>
      </c>
      <c r="P58">
        <v>2.7894700000000001</v>
      </c>
      <c r="Q58">
        <v>4.2914500000000002</v>
      </c>
      <c r="R58">
        <v>2.7349899999999998</v>
      </c>
      <c r="S58">
        <v>4.0862699999999998</v>
      </c>
      <c r="T58">
        <v>2.8379400000000001</v>
      </c>
    </row>
    <row r="59" spans="1:20" x14ac:dyDescent="0.3">
      <c r="A59" t="s">
        <v>131</v>
      </c>
      <c r="B59" t="str">
        <f t="shared" si="2"/>
        <v>Techn. et ag. de maîtrise du bâtiment et travaux publics</v>
      </c>
      <c r="C59">
        <v>5.3489599999999999</v>
      </c>
      <c r="D59">
        <v>3.13225</v>
      </c>
      <c r="E59">
        <v>4.7991299999999999</v>
      </c>
      <c r="F59">
        <v>3.4355500000000001</v>
      </c>
      <c r="G59">
        <v>3.9422700000000002</v>
      </c>
      <c r="H59">
        <v>5.6838899999999999</v>
      </c>
      <c r="I59">
        <v>7.4535900000000002</v>
      </c>
      <c r="J59">
        <v>5.3746499999999999</v>
      </c>
      <c r="K59">
        <v>5.8161899999999997</v>
      </c>
      <c r="L59">
        <v>5.4316800000000001</v>
      </c>
      <c r="M59">
        <v>6.6645799999999999</v>
      </c>
      <c r="N59">
        <v>2.07389</v>
      </c>
      <c r="O59">
        <v>7.5283899999999999</v>
      </c>
      <c r="P59">
        <v>5.3489599999999999</v>
      </c>
      <c r="Q59">
        <v>0.47091</v>
      </c>
      <c r="R59">
        <v>-2.6662400000000002</v>
      </c>
      <c r="S59">
        <v>3.7203599999999999</v>
      </c>
      <c r="T59">
        <v>4.1435000000000004</v>
      </c>
    </row>
    <row r="60" spans="1:20" x14ac:dyDescent="0.3">
      <c r="A60" t="s">
        <v>69</v>
      </c>
      <c r="B60" t="str">
        <f t="shared" si="2"/>
        <v>Médecins et assimilés</v>
      </c>
      <c r="C60">
        <v>6.0703100000000001</v>
      </c>
      <c r="D60">
        <v>4.45397</v>
      </c>
      <c r="E60">
        <v>3.56826</v>
      </c>
      <c r="F60">
        <v>3.4556800000000001</v>
      </c>
      <c r="G60">
        <v>2.6425299999999998</v>
      </c>
      <c r="H60">
        <v>1.41011</v>
      </c>
      <c r="I60">
        <v>2.6166299999999998</v>
      </c>
      <c r="J60">
        <v>4.6269900000000002</v>
      </c>
      <c r="K60">
        <v>8.1473099999999992</v>
      </c>
      <c r="L60">
        <v>6.4914399999999999</v>
      </c>
      <c r="M60">
        <v>6.5975799999999998</v>
      </c>
      <c r="N60">
        <v>2.1038199999999998</v>
      </c>
      <c r="O60">
        <v>6.7980999999999998</v>
      </c>
      <c r="P60">
        <v>6.0703100000000001</v>
      </c>
      <c r="Q60">
        <v>-1.56934</v>
      </c>
      <c r="R60">
        <v>-1.18801</v>
      </c>
      <c r="S60">
        <v>4.8944700000000001</v>
      </c>
      <c r="T60">
        <v>6.4539799999999996</v>
      </c>
    </row>
    <row r="61" spans="1:20" x14ac:dyDescent="0.3">
      <c r="A61" t="s">
        <v>2</v>
      </c>
      <c r="B61" t="str">
        <f t="shared" si="2"/>
        <v>Techniciens et cadres de l'agriculture</v>
      </c>
      <c r="C61">
        <v>4.7857099999999999</v>
      </c>
      <c r="D61">
        <v>2.9504299999999999</v>
      </c>
      <c r="E61">
        <v>4.6632499999999997</v>
      </c>
      <c r="F61">
        <v>3.60833</v>
      </c>
      <c r="G61">
        <v>3.1611899999999999</v>
      </c>
      <c r="H61">
        <v>4.88992</v>
      </c>
      <c r="I61">
        <v>8.5523900000000008</v>
      </c>
      <c r="J61">
        <v>4.4274500000000003</v>
      </c>
      <c r="K61">
        <v>6.07517</v>
      </c>
      <c r="L61">
        <v>4.6814099999999996</v>
      </c>
      <c r="M61">
        <v>5.4327100000000002</v>
      </c>
      <c r="N61">
        <v>1.7666900000000001</v>
      </c>
      <c r="O61">
        <v>3.9588100000000002</v>
      </c>
      <c r="P61">
        <v>4.7857099999999999</v>
      </c>
      <c r="Q61">
        <v>-1.8317699999999999</v>
      </c>
      <c r="R61">
        <v>-1.6817800000000001</v>
      </c>
      <c r="S61">
        <v>3.2533300000000001</v>
      </c>
      <c r="T61">
        <v>3.6973699999999998</v>
      </c>
    </row>
    <row r="62" spans="1:20" x14ac:dyDescent="0.3">
      <c r="A62" t="s">
        <v>130</v>
      </c>
      <c r="B62" t="str">
        <f t="shared" si="2"/>
        <v>Techniciens et ag. de maîtrise, industries de process</v>
      </c>
      <c r="C62">
        <v>5.9781000000000004</v>
      </c>
      <c r="D62">
        <v>3.1626500000000002</v>
      </c>
      <c r="E62">
        <v>4.0150499999999996</v>
      </c>
      <c r="F62">
        <v>3.7044999999999999</v>
      </c>
      <c r="G62">
        <v>4.2975899999999996</v>
      </c>
      <c r="H62">
        <v>4.3824899999999998</v>
      </c>
      <c r="I62">
        <v>3.8141799999999999</v>
      </c>
      <c r="J62">
        <v>5.1791999999999998</v>
      </c>
      <c r="K62">
        <v>3.4086599999999998</v>
      </c>
      <c r="L62">
        <v>5.6585999999999999</v>
      </c>
      <c r="M62">
        <v>7.0729499999999996</v>
      </c>
      <c r="N62">
        <v>2.4145400000000001</v>
      </c>
      <c r="O62">
        <v>6.0524399999999998</v>
      </c>
      <c r="P62">
        <v>5.9781000000000004</v>
      </c>
      <c r="Q62">
        <v>1.13781</v>
      </c>
      <c r="R62">
        <v>-2.18811</v>
      </c>
      <c r="S62">
        <v>3.9393899999999999</v>
      </c>
      <c r="T62">
        <v>3.9804300000000001</v>
      </c>
    </row>
    <row r="63" spans="1:20" x14ac:dyDescent="0.3">
      <c r="A63" t="s">
        <v>14</v>
      </c>
      <c r="B63" t="str">
        <f t="shared" si="2"/>
        <v>Ouvriers qualifiés travaillant par formage de métal</v>
      </c>
      <c r="C63">
        <v>4.0194200000000002</v>
      </c>
      <c r="D63">
        <v>0.21249999999999999</v>
      </c>
      <c r="E63">
        <v>7.5720900000000002</v>
      </c>
      <c r="F63">
        <v>4.0116899999999998</v>
      </c>
      <c r="G63">
        <v>4.8024100000000001</v>
      </c>
      <c r="H63">
        <v>6.8832700000000004</v>
      </c>
      <c r="I63">
        <v>4.2337800000000003</v>
      </c>
      <c r="J63">
        <v>2.6777700000000002</v>
      </c>
      <c r="K63">
        <v>1.6932700000000001</v>
      </c>
      <c r="L63">
        <v>4.6673</v>
      </c>
      <c r="M63">
        <v>5.8721100000000002</v>
      </c>
      <c r="N63">
        <v>1.5562100000000001</v>
      </c>
      <c r="O63">
        <v>4.2234999999999996</v>
      </c>
      <c r="P63">
        <v>4.0194200000000002</v>
      </c>
      <c r="Q63">
        <v>1.2725299999999999</v>
      </c>
      <c r="R63">
        <v>-0.15690000000000001</v>
      </c>
      <c r="S63">
        <v>3.2713199999999998</v>
      </c>
      <c r="T63">
        <v>2.8294600000000001</v>
      </c>
    </row>
    <row r="64" spans="1:20" x14ac:dyDescent="0.3">
      <c r="A64" t="s">
        <v>15</v>
      </c>
      <c r="B64" t="str">
        <f t="shared" si="2"/>
        <v>Ouvriers non qualifiés de la mécanique</v>
      </c>
      <c r="C64">
        <v>3.24648</v>
      </c>
      <c r="D64">
        <v>0.57137000000000004</v>
      </c>
      <c r="E64">
        <v>6.5805699999999998</v>
      </c>
      <c r="F64">
        <v>4.0167599999999997</v>
      </c>
      <c r="G64">
        <v>5.8978000000000002</v>
      </c>
      <c r="H64">
        <v>5.73163</v>
      </c>
      <c r="I64">
        <v>3.38076</v>
      </c>
      <c r="J64">
        <v>0.98272000000000004</v>
      </c>
      <c r="K64">
        <v>1.1708099999999999</v>
      </c>
      <c r="L64">
        <v>5.8125299999999998</v>
      </c>
      <c r="M64">
        <v>7.3433200000000003</v>
      </c>
      <c r="N64">
        <v>1.5332699999999999</v>
      </c>
      <c r="O64">
        <v>4.2872500000000002</v>
      </c>
      <c r="P64">
        <v>3.24648</v>
      </c>
      <c r="Q64">
        <v>3.6751</v>
      </c>
      <c r="R64">
        <v>0.71023000000000003</v>
      </c>
      <c r="S64">
        <v>3.8904100000000001</v>
      </c>
      <c r="T64">
        <v>2.6790500000000002</v>
      </c>
    </row>
    <row r="65" spans="1:20" x14ac:dyDescent="0.3">
      <c r="A65" t="s">
        <v>276</v>
      </c>
      <c r="B65" t="str">
        <f t="shared" si="2"/>
        <v>Professions paramédicales</v>
      </c>
      <c r="C65">
        <v>5.4973700000000001</v>
      </c>
      <c r="D65">
        <v>3.5764300000000002</v>
      </c>
      <c r="E65">
        <v>4.1889799999999999</v>
      </c>
      <c r="F65">
        <v>4.0649100000000002</v>
      </c>
      <c r="G65">
        <v>3.1736900000000001</v>
      </c>
      <c r="H65">
        <v>1.8047299999999999</v>
      </c>
      <c r="I65">
        <v>2.39507</v>
      </c>
      <c r="J65">
        <v>1.8175699999999999</v>
      </c>
      <c r="K65">
        <v>8.0090900000000005</v>
      </c>
      <c r="L65">
        <v>5.4417299999999997</v>
      </c>
      <c r="M65">
        <v>5.8904699999999997</v>
      </c>
      <c r="N65">
        <v>1.6752199999999999</v>
      </c>
      <c r="O65">
        <v>7.0239099999999999</v>
      </c>
      <c r="P65">
        <v>5.4973700000000001</v>
      </c>
      <c r="Q65">
        <v>-6.8959999999999994E-2</v>
      </c>
      <c r="R65">
        <v>-0.86611000000000005</v>
      </c>
      <c r="S65">
        <v>4.50509</v>
      </c>
      <c r="T65">
        <v>5.4159899999999999</v>
      </c>
    </row>
    <row r="66" spans="1:20" x14ac:dyDescent="0.3">
      <c r="A66" t="s">
        <v>68</v>
      </c>
      <c r="B66" t="str">
        <f t="shared" si="2"/>
        <v>Infirmiers, sages-femmes</v>
      </c>
      <c r="C66">
        <v>5.8686400000000001</v>
      </c>
      <c r="D66">
        <v>2.6306799999999999</v>
      </c>
      <c r="E66">
        <v>6.2804900000000004</v>
      </c>
      <c r="F66">
        <v>4.0869400000000002</v>
      </c>
      <c r="G66">
        <v>5.0461299999999998</v>
      </c>
      <c r="H66">
        <v>2.7113200000000002</v>
      </c>
      <c r="I66">
        <v>2.2355</v>
      </c>
      <c r="J66">
        <v>3.7586200000000001</v>
      </c>
      <c r="K66">
        <v>9.5631900000000005</v>
      </c>
      <c r="L66">
        <v>6.79901</v>
      </c>
      <c r="M66">
        <v>7.6877800000000001</v>
      </c>
      <c r="N66">
        <v>2.1536</v>
      </c>
      <c r="O66">
        <v>6.8960800000000004</v>
      </c>
      <c r="P66">
        <v>5.8686400000000001</v>
      </c>
      <c r="Q66">
        <v>0.24221000000000001</v>
      </c>
      <c r="R66">
        <v>-0.61124000000000001</v>
      </c>
      <c r="S66">
        <v>5.8343800000000003</v>
      </c>
      <c r="T66">
        <v>6.9234099999999996</v>
      </c>
    </row>
    <row r="67" spans="1:20" x14ac:dyDescent="0.3">
      <c r="A67" t="s">
        <v>22</v>
      </c>
      <c r="B67" t="str">
        <f t="shared" ref="B67:B78" si="3">MID(A67,7,90)</f>
        <v>Ouvriers qualifiés de la maintenance</v>
      </c>
      <c r="C67">
        <v>4.2945900000000004</v>
      </c>
      <c r="D67">
        <v>1.6225000000000001</v>
      </c>
      <c r="E67">
        <v>6.6762199999999998</v>
      </c>
      <c r="F67">
        <v>4.1288099999999996</v>
      </c>
      <c r="G67">
        <v>4.5528500000000003</v>
      </c>
      <c r="H67">
        <v>5.71312</v>
      </c>
      <c r="I67">
        <v>5.8730200000000004</v>
      </c>
      <c r="J67">
        <v>2.3764400000000001</v>
      </c>
      <c r="K67">
        <v>3.5699000000000001</v>
      </c>
      <c r="L67">
        <v>4.8510400000000002</v>
      </c>
      <c r="M67">
        <v>6.0972900000000001</v>
      </c>
      <c r="N67">
        <v>1.8438699999999999</v>
      </c>
      <c r="O67">
        <v>4.2210900000000002</v>
      </c>
      <c r="P67">
        <v>4.2945900000000004</v>
      </c>
      <c r="Q67">
        <v>0.64641000000000004</v>
      </c>
      <c r="R67">
        <v>-1.0477099999999999</v>
      </c>
      <c r="S67">
        <v>3.29915</v>
      </c>
      <c r="T67">
        <v>3.3106399999999998</v>
      </c>
    </row>
    <row r="68" spans="1:20" x14ac:dyDescent="0.3">
      <c r="A68" t="s">
        <v>19</v>
      </c>
      <c r="B68" t="str">
        <f t="shared" si="3"/>
        <v>Ouvriers qualifiés des industries de process</v>
      </c>
      <c r="C68">
        <v>4.4735800000000001</v>
      </c>
      <c r="D68">
        <v>1.8370599999999999</v>
      </c>
      <c r="E68">
        <v>6.2476200000000004</v>
      </c>
      <c r="F68">
        <v>4.1660199999999996</v>
      </c>
      <c r="G68">
        <v>4.5862800000000004</v>
      </c>
      <c r="H68">
        <v>4.8125200000000001</v>
      </c>
      <c r="I68">
        <v>2.1124399999999999</v>
      </c>
      <c r="J68">
        <v>2.9662099999999998</v>
      </c>
      <c r="K68">
        <v>2.13883</v>
      </c>
      <c r="L68">
        <v>5.9395499999999997</v>
      </c>
      <c r="M68">
        <v>6.8996500000000003</v>
      </c>
      <c r="N68">
        <v>2.0014099999999999</v>
      </c>
      <c r="O68">
        <v>3.2966500000000001</v>
      </c>
      <c r="P68">
        <v>4.4735800000000001</v>
      </c>
      <c r="Q68">
        <v>4.0169100000000002</v>
      </c>
      <c r="R68">
        <v>1.2771999999999999</v>
      </c>
      <c r="S68">
        <v>3.76905</v>
      </c>
      <c r="T68">
        <v>3.3594499999999998</v>
      </c>
    </row>
    <row r="69" spans="1:20" x14ac:dyDescent="0.3">
      <c r="A69" t="s">
        <v>7</v>
      </c>
      <c r="B69" t="str">
        <f t="shared" si="3"/>
        <v>Ouvriers qualifiés du second œuvre du bâtiment</v>
      </c>
      <c r="C69">
        <v>3.0520800000000001</v>
      </c>
      <c r="D69">
        <v>0.25123000000000001</v>
      </c>
      <c r="E69">
        <v>7.7145099999999998</v>
      </c>
      <c r="F69">
        <v>4.2654199999999998</v>
      </c>
      <c r="G69">
        <v>4.0733800000000002</v>
      </c>
      <c r="H69">
        <v>7.3411</v>
      </c>
      <c r="I69">
        <v>6.8991100000000003</v>
      </c>
      <c r="J69">
        <v>2.9064000000000001</v>
      </c>
      <c r="K69">
        <v>5.6643699999999999</v>
      </c>
      <c r="L69">
        <v>5.3739100000000004</v>
      </c>
      <c r="M69">
        <v>5.76173</v>
      </c>
      <c r="N69">
        <v>0.81762999999999997</v>
      </c>
      <c r="O69">
        <v>4.9141899999999996</v>
      </c>
      <c r="P69">
        <v>3.0520800000000001</v>
      </c>
      <c r="Q69">
        <v>-9.9129999999999996E-2</v>
      </c>
      <c r="R69">
        <v>-0.49758000000000002</v>
      </c>
      <c r="S69">
        <v>3.2738900000000002</v>
      </c>
      <c r="T69">
        <v>3.0429900000000001</v>
      </c>
    </row>
    <row r="70" spans="1:20" x14ac:dyDescent="0.3">
      <c r="A70" t="s">
        <v>128</v>
      </c>
      <c r="B70" t="str">
        <f t="shared" si="3"/>
        <v>Techn. et ag. de maîtrise de l'électricité-électronique</v>
      </c>
      <c r="C70">
        <v>5.92021</v>
      </c>
      <c r="D70">
        <v>3.7196899999999999</v>
      </c>
      <c r="E70">
        <v>3.47655</v>
      </c>
      <c r="F70">
        <v>4.4501200000000001</v>
      </c>
      <c r="G70">
        <v>3.8101400000000001</v>
      </c>
      <c r="H70">
        <v>3.3146100000000001</v>
      </c>
      <c r="I70">
        <v>4.3380000000000001</v>
      </c>
      <c r="J70">
        <v>3.5647600000000002</v>
      </c>
      <c r="K70">
        <v>3.58188</v>
      </c>
      <c r="L70">
        <v>5.9680400000000002</v>
      </c>
      <c r="M70">
        <v>7.1796300000000004</v>
      </c>
      <c r="N70">
        <v>1.42421</v>
      </c>
      <c r="O70">
        <v>5.9214000000000002</v>
      </c>
      <c r="P70">
        <v>5.92021</v>
      </c>
      <c r="Q70">
        <v>-0.38441999999999998</v>
      </c>
      <c r="R70">
        <v>-2.6141299999999998</v>
      </c>
      <c r="S70">
        <v>3.51064</v>
      </c>
      <c r="T70">
        <v>3.5496500000000002</v>
      </c>
    </row>
    <row r="71" spans="1:20" x14ac:dyDescent="0.3">
      <c r="A71" t="s">
        <v>24</v>
      </c>
      <c r="B71" t="str">
        <f t="shared" si="3"/>
        <v>Techniciens et agents de maîtrise de la maintenance</v>
      </c>
      <c r="C71">
        <v>5.5961499999999997</v>
      </c>
      <c r="D71">
        <v>3.5626199999999999</v>
      </c>
      <c r="E71">
        <v>4.6323100000000004</v>
      </c>
      <c r="F71">
        <v>4.4906199999999998</v>
      </c>
      <c r="G71">
        <v>3.7783899999999999</v>
      </c>
      <c r="H71">
        <v>4.2064700000000004</v>
      </c>
      <c r="I71">
        <v>4.8573199999999996</v>
      </c>
      <c r="J71">
        <v>3.8591799999999998</v>
      </c>
      <c r="K71">
        <v>3.7791000000000001</v>
      </c>
      <c r="L71">
        <v>5.0968900000000001</v>
      </c>
      <c r="M71">
        <v>6.5690600000000003</v>
      </c>
      <c r="N71">
        <v>2.0168699999999999</v>
      </c>
      <c r="O71">
        <v>5.8969199999999997</v>
      </c>
      <c r="P71">
        <v>5.5961499999999997</v>
      </c>
      <c r="Q71">
        <v>0.41948000000000002</v>
      </c>
      <c r="R71">
        <v>-2.0176500000000002</v>
      </c>
      <c r="S71">
        <v>3.7171500000000002</v>
      </c>
      <c r="T71">
        <v>3.5876999999999999</v>
      </c>
    </row>
    <row r="72" spans="1:20" x14ac:dyDescent="0.3">
      <c r="A72" t="s">
        <v>11</v>
      </c>
      <c r="B72" t="str">
        <f t="shared" si="3"/>
        <v>Ouvriers qualifiés de l'électricité et de l'électronique</v>
      </c>
      <c r="C72">
        <v>4.4912299999999998</v>
      </c>
      <c r="D72">
        <v>1.0321899999999999</v>
      </c>
      <c r="E72">
        <v>6.8188800000000001</v>
      </c>
      <c r="F72">
        <v>4.5821800000000001</v>
      </c>
      <c r="G72">
        <v>5.8057299999999996</v>
      </c>
      <c r="H72">
        <v>5.3840000000000003</v>
      </c>
      <c r="I72">
        <v>2.08623</v>
      </c>
      <c r="J72">
        <v>1.9261600000000001</v>
      </c>
      <c r="K72">
        <v>1.93553</v>
      </c>
      <c r="L72">
        <v>4.8003999999999998</v>
      </c>
      <c r="M72">
        <v>7.6644500000000004</v>
      </c>
      <c r="N72">
        <v>1.2619899999999999</v>
      </c>
      <c r="O72">
        <v>3.1240000000000001</v>
      </c>
      <c r="P72">
        <v>4.4912299999999998</v>
      </c>
      <c r="Q72">
        <v>4.2602500000000001</v>
      </c>
      <c r="R72">
        <v>-0.15701000000000001</v>
      </c>
      <c r="S72">
        <v>3.3571399999999998</v>
      </c>
      <c r="T72">
        <v>2.9166699999999999</v>
      </c>
    </row>
    <row r="73" spans="1:20" x14ac:dyDescent="0.3">
      <c r="A73" t="s">
        <v>129</v>
      </c>
      <c r="B73" t="str">
        <f t="shared" si="3"/>
        <v>Techn. et ag. de maîtrise, industries mécaniques</v>
      </c>
      <c r="C73">
        <v>5.7994500000000002</v>
      </c>
      <c r="D73">
        <v>4.49756</v>
      </c>
      <c r="E73">
        <v>2.9049700000000001</v>
      </c>
      <c r="F73">
        <v>4.7231800000000002</v>
      </c>
      <c r="G73">
        <v>2.7110500000000002</v>
      </c>
      <c r="H73">
        <v>3.54853</v>
      </c>
      <c r="I73">
        <v>4.5357500000000002</v>
      </c>
      <c r="J73">
        <v>5.3871599999999997</v>
      </c>
      <c r="K73">
        <v>3.43127</v>
      </c>
      <c r="L73">
        <v>5.3962199999999996</v>
      </c>
      <c r="M73">
        <v>7.0758299999999998</v>
      </c>
      <c r="N73">
        <v>1.99457</v>
      </c>
      <c r="O73">
        <v>5.8327600000000004</v>
      </c>
      <c r="P73">
        <v>5.7994500000000002</v>
      </c>
      <c r="Q73">
        <v>0.38119999999999998</v>
      </c>
      <c r="R73">
        <v>-3.09152</v>
      </c>
      <c r="S73">
        <v>3.6597900000000001</v>
      </c>
      <c r="T73">
        <v>4.0773200000000003</v>
      </c>
    </row>
    <row r="74" spans="1:20" x14ac:dyDescent="0.3">
      <c r="A74" t="s">
        <v>16</v>
      </c>
      <c r="B74" t="str">
        <f t="shared" si="3"/>
        <v>Ouvriers qualifiés de la mécanique</v>
      </c>
      <c r="C74">
        <v>4.0739400000000003</v>
      </c>
      <c r="D74">
        <v>1.2258800000000001</v>
      </c>
      <c r="E74">
        <v>6.2629099999999998</v>
      </c>
      <c r="F74">
        <v>5.2159500000000003</v>
      </c>
      <c r="G74">
        <v>5.1296600000000003</v>
      </c>
      <c r="H74">
        <v>4.4413600000000004</v>
      </c>
      <c r="I74">
        <v>1.3215600000000001</v>
      </c>
      <c r="J74">
        <v>2.7157499999999999</v>
      </c>
      <c r="K74">
        <v>0.60731000000000002</v>
      </c>
      <c r="L74">
        <v>5.0935499999999996</v>
      </c>
      <c r="M74">
        <v>7.8841599999999996</v>
      </c>
      <c r="N74">
        <v>2.4628899999999998</v>
      </c>
      <c r="O74">
        <v>3.8552499999999998</v>
      </c>
      <c r="P74">
        <v>4.0739400000000003</v>
      </c>
      <c r="Q74">
        <v>5.3627000000000002</v>
      </c>
      <c r="R74">
        <v>0.94884000000000002</v>
      </c>
      <c r="S74">
        <v>3.9777800000000001</v>
      </c>
      <c r="T74">
        <v>2.9037000000000002</v>
      </c>
    </row>
    <row r="75" spans="1:20" x14ac:dyDescent="0.3">
      <c r="A75" t="s">
        <v>32</v>
      </c>
      <c r="B75" t="str">
        <f t="shared" si="3"/>
        <v>Artisans et ouvriers artisanaux</v>
      </c>
      <c r="C75">
        <v>1.86154</v>
      </c>
      <c r="D75">
        <v>0.89242999999999995</v>
      </c>
      <c r="E75">
        <v>5.8818200000000003</v>
      </c>
      <c r="F75">
        <v>6.17014</v>
      </c>
      <c r="G75">
        <v>6.4219499999999998</v>
      </c>
      <c r="H75">
        <v>4.4501900000000001</v>
      </c>
      <c r="I75">
        <v>1.4863599999999999</v>
      </c>
      <c r="J75">
        <v>2.3707799999999999</v>
      </c>
      <c r="K75">
        <v>2.0764999999999998</v>
      </c>
      <c r="L75">
        <v>5.3584899999999998</v>
      </c>
      <c r="M75">
        <v>6.5222600000000002</v>
      </c>
      <c r="N75">
        <v>1.4651400000000001</v>
      </c>
      <c r="O75">
        <v>4.1186299999999996</v>
      </c>
      <c r="P75">
        <v>1.86154</v>
      </c>
      <c r="Q75">
        <v>4.3057400000000001</v>
      </c>
      <c r="R75">
        <v>1.1676200000000001</v>
      </c>
      <c r="S75">
        <v>3.8860800000000002</v>
      </c>
      <c r="T75">
        <v>3.0789499999999999</v>
      </c>
    </row>
    <row r="76" spans="1:20" x14ac:dyDescent="0.3">
      <c r="A76" t="s">
        <v>23</v>
      </c>
      <c r="B76" t="str">
        <f t="shared" si="3"/>
        <v>Ouvriers qualifiés de la réparation automobile</v>
      </c>
      <c r="C76">
        <v>4.1652199999999997</v>
      </c>
      <c r="D76">
        <v>1.4050400000000001</v>
      </c>
      <c r="E76">
        <v>6.4841899999999999</v>
      </c>
      <c r="F76">
        <v>6.7051400000000001</v>
      </c>
      <c r="G76">
        <v>4.4966200000000001</v>
      </c>
      <c r="H76">
        <v>6.5071500000000002</v>
      </c>
      <c r="I76">
        <v>4.9617000000000004</v>
      </c>
      <c r="J76">
        <v>2.4491100000000001</v>
      </c>
      <c r="K76">
        <v>5.8699599999999998</v>
      </c>
      <c r="L76">
        <v>3.78999</v>
      </c>
      <c r="M76">
        <v>5.6048299999999998</v>
      </c>
      <c r="N76">
        <v>1.4502299999999999</v>
      </c>
      <c r="O76">
        <v>7.0283499999999997</v>
      </c>
      <c r="P76">
        <v>4.1652199999999997</v>
      </c>
      <c r="Q76">
        <v>0.61465000000000003</v>
      </c>
      <c r="R76">
        <v>-1.1799500000000001</v>
      </c>
      <c r="S76">
        <v>3.8661400000000001</v>
      </c>
      <c r="T76">
        <v>3.35547</v>
      </c>
    </row>
    <row r="77" spans="1:20" x14ac:dyDescent="0.3">
      <c r="A77" t="s">
        <v>13</v>
      </c>
      <c r="B77" t="str">
        <f t="shared" si="3"/>
        <v>Ouvriers qualifiés travaillant par enlèvement de métal</v>
      </c>
      <c r="C77">
        <v>4.9403699999999997</v>
      </c>
      <c r="D77">
        <v>1.00925</v>
      </c>
      <c r="E77">
        <v>5.6985700000000001</v>
      </c>
      <c r="F77">
        <v>6.7522399999999996</v>
      </c>
      <c r="G77">
        <v>5.7760800000000003</v>
      </c>
      <c r="H77">
        <v>4.5526200000000001</v>
      </c>
      <c r="I77">
        <v>0.50151000000000001</v>
      </c>
      <c r="J77">
        <v>2.1950500000000002</v>
      </c>
      <c r="K77">
        <v>0.3211</v>
      </c>
      <c r="L77">
        <v>4.0404400000000003</v>
      </c>
      <c r="M77">
        <v>7.0515600000000003</v>
      </c>
      <c r="N77">
        <v>2.48949</v>
      </c>
      <c r="O77">
        <v>3.3168500000000001</v>
      </c>
      <c r="P77">
        <v>4.9403699999999997</v>
      </c>
      <c r="Q77">
        <v>3.6007500000000001</v>
      </c>
      <c r="R77">
        <v>0.90764</v>
      </c>
      <c r="S77">
        <v>3.8850600000000002</v>
      </c>
      <c r="T77">
        <v>3.0057499999999999</v>
      </c>
    </row>
    <row r="78" spans="1:20" x14ac:dyDescent="0.3">
      <c r="A78" t="s">
        <v>21</v>
      </c>
      <c r="B78" t="str">
        <f t="shared" si="3"/>
        <v>Ouvriers qualifiés du textile et du cuir</v>
      </c>
      <c r="C78">
        <v>2.375</v>
      </c>
      <c r="D78">
        <v>0.62844999999999995</v>
      </c>
      <c r="E78">
        <v>3.8226499999999999</v>
      </c>
      <c r="F78">
        <v>7.4229099999999999</v>
      </c>
      <c r="G78">
        <v>4.3791500000000001</v>
      </c>
      <c r="H78">
        <v>2.0181200000000001</v>
      </c>
      <c r="I78">
        <v>1.30745</v>
      </c>
      <c r="J78">
        <v>1.1441600000000001</v>
      </c>
      <c r="K78">
        <v>1.8880699999999999</v>
      </c>
      <c r="L78">
        <v>4.5066100000000002</v>
      </c>
      <c r="M78">
        <v>4.78756</v>
      </c>
      <c r="N78">
        <v>1.8875999999999999</v>
      </c>
      <c r="O78">
        <v>3.2218100000000001</v>
      </c>
      <c r="P78">
        <v>2.375</v>
      </c>
      <c r="Q78">
        <v>1.94828</v>
      </c>
      <c r="R78">
        <v>1.87846</v>
      </c>
      <c r="S78">
        <v>3.76667</v>
      </c>
      <c r="T78">
        <v>2.55932</v>
      </c>
    </row>
  </sheetData>
  <sortState ref="A3:T78">
    <sortCondition ref="F3:F7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T4" zoomScale="85" zoomScaleNormal="85" workbookViewId="0">
      <selection activeCell="A3" sqref="A3:T78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41</v>
      </c>
      <c r="B4" t="str">
        <f t="shared" si="0"/>
        <v>Ingénieurs de l'informatique</v>
      </c>
      <c r="C4">
        <v>6.1144299999999996</v>
      </c>
      <c r="D4">
        <v>8.6531900000000004</v>
      </c>
      <c r="E4">
        <v>0.48680000000000001</v>
      </c>
      <c r="F4">
        <v>1.39757</v>
      </c>
      <c r="G4">
        <v>1.2239</v>
      </c>
      <c r="H4">
        <v>0.86</v>
      </c>
      <c r="I4">
        <v>2.4280599999999999</v>
      </c>
      <c r="J4">
        <v>3.8568199999999999</v>
      </c>
      <c r="K4">
        <v>3.5338599999999998</v>
      </c>
      <c r="L4">
        <v>5.4671599999999998</v>
      </c>
      <c r="M4">
        <v>4.9372299999999996</v>
      </c>
      <c r="N4">
        <v>2.1032700000000002</v>
      </c>
      <c r="O4">
        <v>6.83209</v>
      </c>
      <c r="P4">
        <v>6.1144299999999996</v>
      </c>
      <c r="Q4">
        <v>-1.9466399999999999</v>
      </c>
      <c r="R4">
        <v>-3.5848399999999998</v>
      </c>
      <c r="S4">
        <v>3.8940700000000001</v>
      </c>
      <c r="T4">
        <v>3.0042200000000001</v>
      </c>
      <c r="V4">
        <f>V3+1</f>
        <v>2</v>
      </c>
    </row>
    <row r="5" spans="1:22" ht="15" x14ac:dyDescent="0.25">
      <c r="A5" t="s">
        <v>38</v>
      </c>
      <c r="B5" t="str">
        <f t="shared" si="0"/>
        <v>Cadres des services administratifs, comptables et financiers</v>
      </c>
      <c r="C5">
        <v>6.3220900000000002</v>
      </c>
      <c r="D5">
        <v>7.4214200000000003</v>
      </c>
      <c r="E5">
        <v>0.54376000000000002</v>
      </c>
      <c r="F5">
        <v>0.76559999999999995</v>
      </c>
      <c r="G5">
        <v>1.29142</v>
      </c>
      <c r="H5">
        <v>1.23515</v>
      </c>
      <c r="I5">
        <v>3.3701500000000002</v>
      </c>
      <c r="J5">
        <v>5.0098099999999999</v>
      </c>
      <c r="K5">
        <v>4.1467099999999997</v>
      </c>
      <c r="L5">
        <v>4.9566100000000004</v>
      </c>
      <c r="M5">
        <v>4.3210499999999996</v>
      </c>
      <c r="N5">
        <v>2.1592500000000001</v>
      </c>
      <c r="O5">
        <v>6.2195999999999998</v>
      </c>
      <c r="P5">
        <v>6.3220900000000002</v>
      </c>
      <c r="Q5">
        <v>-1.8813800000000001</v>
      </c>
      <c r="R5">
        <v>-2.7658200000000002</v>
      </c>
      <c r="S5">
        <v>4.0885699999999998</v>
      </c>
      <c r="T5">
        <v>4.2982300000000002</v>
      </c>
      <c r="V5">
        <f t="shared" ref="V5:V23" si="1">V4+1</f>
        <v>3</v>
      </c>
    </row>
    <row r="6" spans="1:22" x14ac:dyDescent="0.3">
      <c r="A6" t="s">
        <v>54</v>
      </c>
      <c r="B6" t="str">
        <f t="shared" si="0"/>
        <v>Cadres commerciaux et technico-commerciaux</v>
      </c>
      <c r="C6">
        <v>5.9206599999999998</v>
      </c>
      <c r="D6">
        <v>6.3328600000000002</v>
      </c>
      <c r="E6">
        <v>1.5698399999999999</v>
      </c>
      <c r="F6">
        <v>0.98758999999999997</v>
      </c>
      <c r="G6">
        <v>1.3602399999999999</v>
      </c>
      <c r="H6">
        <v>1.05152</v>
      </c>
      <c r="I6">
        <v>6.4605800000000002</v>
      </c>
      <c r="J6">
        <v>6.1194899999999999</v>
      </c>
      <c r="K6">
        <v>6.5260499999999997</v>
      </c>
      <c r="L6">
        <v>5.0105700000000004</v>
      </c>
      <c r="M6">
        <v>4.6005099999999999</v>
      </c>
      <c r="N6">
        <v>2.0598200000000002</v>
      </c>
      <c r="O6">
        <v>7.5547800000000001</v>
      </c>
      <c r="P6">
        <v>5.9206599999999998</v>
      </c>
      <c r="Q6">
        <v>-1.627</v>
      </c>
      <c r="R6">
        <v>-3.6547200000000002</v>
      </c>
      <c r="S6">
        <v>4.1314599999999997</v>
      </c>
      <c r="T6">
        <v>4.6522199999999998</v>
      </c>
      <c r="V6">
        <f t="shared" si="1"/>
        <v>4</v>
      </c>
    </row>
    <row r="7" spans="1:22" x14ac:dyDescent="0.3">
      <c r="A7" t="s">
        <v>52</v>
      </c>
      <c r="B7" t="str">
        <f t="shared" si="0"/>
        <v>Attachés commerciaux et représentants</v>
      </c>
      <c r="C7">
        <v>5.79678</v>
      </c>
      <c r="D7">
        <v>4.3946699999999996</v>
      </c>
      <c r="E7">
        <v>2.5276299999999998</v>
      </c>
      <c r="F7">
        <v>1.21163</v>
      </c>
      <c r="G7">
        <v>1.3855599999999999</v>
      </c>
      <c r="H7">
        <v>2.1600299999999999</v>
      </c>
      <c r="I7">
        <v>6.7219199999999999</v>
      </c>
      <c r="J7">
        <v>2.3918900000000001</v>
      </c>
      <c r="K7">
        <v>8.7372800000000002</v>
      </c>
      <c r="L7">
        <v>3.8018700000000001</v>
      </c>
      <c r="M7">
        <v>4.3612200000000003</v>
      </c>
      <c r="N7">
        <v>1.90662</v>
      </c>
      <c r="O7">
        <v>7.3348599999999999</v>
      </c>
      <c r="P7">
        <v>5.79678</v>
      </c>
      <c r="Q7">
        <v>-0.68652999999999997</v>
      </c>
      <c r="R7">
        <v>-2.18323</v>
      </c>
      <c r="S7">
        <v>3.68764</v>
      </c>
      <c r="T7">
        <v>4.1344900000000004</v>
      </c>
      <c r="V7">
        <f t="shared" si="1"/>
        <v>5</v>
      </c>
    </row>
    <row r="8" spans="1:22" x14ac:dyDescent="0.3">
      <c r="A8" t="s">
        <v>45</v>
      </c>
      <c r="B8" t="str">
        <f t="shared" si="0"/>
        <v>Cadres de la fonction publique (catégorie A et assimilés)</v>
      </c>
      <c r="C8">
        <v>6.9605699999999997</v>
      </c>
      <c r="D8">
        <v>5.7562100000000003</v>
      </c>
      <c r="E8">
        <v>1.1734599999999999</v>
      </c>
      <c r="F8">
        <v>1.06762</v>
      </c>
      <c r="G8">
        <v>1.5591200000000001</v>
      </c>
      <c r="H8">
        <v>1.4291499999999999</v>
      </c>
      <c r="I8">
        <v>5.6845499999999998</v>
      </c>
      <c r="J8">
        <v>5.9325000000000001</v>
      </c>
      <c r="K8">
        <v>4.6569900000000004</v>
      </c>
      <c r="L8">
        <v>5.2190099999999999</v>
      </c>
      <c r="M8">
        <v>3.94529</v>
      </c>
      <c r="N8">
        <v>1.8333200000000001</v>
      </c>
      <c r="O8">
        <v>6.2409499999999998</v>
      </c>
      <c r="P8">
        <v>6.9605699999999997</v>
      </c>
      <c r="Q8">
        <v>-2.22309</v>
      </c>
      <c r="R8">
        <v>-2.6484399999999999</v>
      </c>
      <c r="S8">
        <v>4.3119800000000001</v>
      </c>
      <c r="T8">
        <v>4.82822</v>
      </c>
      <c r="V8">
        <f t="shared" si="1"/>
        <v>6</v>
      </c>
    </row>
    <row r="9" spans="1:22" x14ac:dyDescent="0.3">
      <c r="A9" t="s">
        <v>49</v>
      </c>
      <c r="B9" t="str">
        <f t="shared" si="0"/>
        <v>Cadres de la banque et des assurances</v>
      </c>
      <c r="C9">
        <v>6.8717100000000002</v>
      </c>
      <c r="D9">
        <v>7.5138199999999999</v>
      </c>
      <c r="E9">
        <v>0.33996999999999999</v>
      </c>
      <c r="F9">
        <v>0.39301000000000003</v>
      </c>
      <c r="G9">
        <v>1.5964100000000001</v>
      </c>
      <c r="H9">
        <v>0.91973000000000005</v>
      </c>
      <c r="I9">
        <v>3.0585499999999999</v>
      </c>
      <c r="J9">
        <v>5.1122899999999998</v>
      </c>
      <c r="K9">
        <v>4.0805300000000004</v>
      </c>
      <c r="L9">
        <v>5.7058499999999999</v>
      </c>
      <c r="M9">
        <v>4.1676500000000001</v>
      </c>
      <c r="N9">
        <v>2.0074200000000002</v>
      </c>
      <c r="O9">
        <v>6.0869299999999997</v>
      </c>
      <c r="P9">
        <v>6.8717100000000002</v>
      </c>
      <c r="Q9">
        <v>-0.89712999999999998</v>
      </c>
      <c r="R9">
        <v>-3.6314299999999999</v>
      </c>
      <c r="S9">
        <v>4.1079499999999998</v>
      </c>
      <c r="T9">
        <v>4.1142899999999996</v>
      </c>
      <c r="V9">
        <f t="shared" si="1"/>
        <v>7</v>
      </c>
    </row>
    <row r="10" spans="1:22" x14ac:dyDescent="0.3">
      <c r="A10" t="s">
        <v>42</v>
      </c>
      <c r="B10" t="str">
        <f t="shared" si="0"/>
        <v>Personnels d'études et de recherche</v>
      </c>
      <c r="C10">
        <v>6.9790599999999996</v>
      </c>
      <c r="D10">
        <v>7.0941299999999998</v>
      </c>
      <c r="E10">
        <v>1.23254</v>
      </c>
      <c r="F10">
        <v>3.0219100000000001</v>
      </c>
      <c r="G10">
        <v>1.59826</v>
      </c>
      <c r="H10">
        <v>1.70366</v>
      </c>
      <c r="I10">
        <v>4.0190799999999998</v>
      </c>
      <c r="J10">
        <v>4.8689600000000004</v>
      </c>
      <c r="K10">
        <v>3.0973799999999998</v>
      </c>
      <c r="L10">
        <v>5.5748800000000003</v>
      </c>
      <c r="M10">
        <v>5.3209900000000001</v>
      </c>
      <c r="N10">
        <v>1.5213000000000001</v>
      </c>
      <c r="O10">
        <v>5.1213800000000003</v>
      </c>
      <c r="P10">
        <v>6.9790599999999996</v>
      </c>
      <c r="Q10">
        <v>-2.4889899999999998</v>
      </c>
      <c r="R10">
        <v>-2.8710300000000002</v>
      </c>
      <c r="S10">
        <v>3.9771899999999998</v>
      </c>
      <c r="T10">
        <v>3.6818200000000001</v>
      </c>
      <c r="V10">
        <f t="shared" si="1"/>
        <v>8</v>
      </c>
    </row>
    <row r="11" spans="1:22" ht="14.55" x14ac:dyDescent="0.35">
      <c r="A11" t="s">
        <v>48</v>
      </c>
      <c r="B11" t="str">
        <f t="shared" si="0"/>
        <v>Techniciens de la banque et des assurances</v>
      </c>
      <c r="C11">
        <v>6.3757400000000004</v>
      </c>
      <c r="D11">
        <v>7.2303199999999999</v>
      </c>
      <c r="E11">
        <v>0.72560000000000002</v>
      </c>
      <c r="F11">
        <v>0.30052000000000001</v>
      </c>
      <c r="G11">
        <v>1.6242799999999999</v>
      </c>
      <c r="H11">
        <v>1.3409599999999999</v>
      </c>
      <c r="I11">
        <v>1.46967</v>
      </c>
      <c r="J11">
        <v>2.57145</v>
      </c>
      <c r="K11">
        <v>6.5813199999999998</v>
      </c>
      <c r="L11">
        <v>4.7070299999999996</v>
      </c>
      <c r="M11">
        <v>5.3879599999999996</v>
      </c>
      <c r="N11">
        <v>2.6850900000000002</v>
      </c>
      <c r="O11">
        <v>8.8169500000000003</v>
      </c>
      <c r="P11">
        <v>6.3757400000000004</v>
      </c>
      <c r="Q11">
        <v>0.42652000000000001</v>
      </c>
      <c r="R11">
        <v>-2.3448799999999999</v>
      </c>
      <c r="S11">
        <v>4.2484799999999998</v>
      </c>
      <c r="T11">
        <v>5.2545500000000001</v>
      </c>
      <c r="V11">
        <f t="shared" si="1"/>
        <v>9</v>
      </c>
    </row>
    <row r="12" spans="1:22" x14ac:dyDescent="0.3">
      <c r="A12" t="s">
        <v>25</v>
      </c>
      <c r="B12" t="str">
        <f t="shared" si="0"/>
        <v>Ingénieurs et cadres techniques de l'industrie</v>
      </c>
      <c r="C12">
        <v>6.3454499999999996</v>
      </c>
      <c r="D12">
        <v>7.1665099999999997</v>
      </c>
      <c r="E12">
        <v>1.0510900000000001</v>
      </c>
      <c r="F12">
        <v>1.8629100000000001</v>
      </c>
      <c r="G12">
        <v>1.6740200000000001</v>
      </c>
      <c r="H12">
        <v>1.54671</v>
      </c>
      <c r="I12">
        <v>4.6371200000000004</v>
      </c>
      <c r="J12">
        <v>5.9445199999999998</v>
      </c>
      <c r="K12">
        <v>3.9052500000000001</v>
      </c>
      <c r="L12">
        <v>5.6767799999999999</v>
      </c>
      <c r="M12">
        <v>6.5022399999999996</v>
      </c>
      <c r="N12">
        <v>1.8924799999999999</v>
      </c>
      <c r="O12">
        <v>6.1375599999999997</v>
      </c>
      <c r="P12">
        <v>6.3454499999999996</v>
      </c>
      <c r="Q12">
        <v>-2.0073099999999999</v>
      </c>
      <c r="R12">
        <v>-3.4820000000000002</v>
      </c>
      <c r="S12">
        <v>4.1910400000000001</v>
      </c>
      <c r="T12">
        <v>4.2455100000000003</v>
      </c>
      <c r="V12">
        <f t="shared" si="1"/>
        <v>10</v>
      </c>
    </row>
    <row r="13" spans="1:22" x14ac:dyDescent="0.3">
      <c r="A13" t="s">
        <v>33</v>
      </c>
      <c r="B13" t="str">
        <f t="shared" si="0"/>
        <v>Secrétaires</v>
      </c>
      <c r="C13">
        <v>6.2095200000000004</v>
      </c>
      <c r="D13">
        <v>5.7930000000000001</v>
      </c>
      <c r="E13">
        <v>1.16849</v>
      </c>
      <c r="F13">
        <v>0.83126</v>
      </c>
      <c r="G13">
        <v>1.67767</v>
      </c>
      <c r="H13">
        <v>1.2451300000000001</v>
      </c>
      <c r="I13">
        <v>1.63314</v>
      </c>
      <c r="J13">
        <v>0.88926000000000005</v>
      </c>
      <c r="K13">
        <v>6.8065600000000002</v>
      </c>
      <c r="L13">
        <v>4.44109</v>
      </c>
      <c r="M13">
        <v>3.4297399999999998</v>
      </c>
      <c r="N13">
        <v>1.55111</v>
      </c>
      <c r="O13">
        <v>7.0316299999999998</v>
      </c>
      <c r="P13">
        <v>6.2095200000000004</v>
      </c>
      <c r="Q13">
        <v>-1.1390100000000001</v>
      </c>
      <c r="R13">
        <v>9.3630000000000005E-2</v>
      </c>
      <c r="S13">
        <v>3.7279200000000001</v>
      </c>
      <c r="T13">
        <v>4.0671400000000002</v>
      </c>
      <c r="V13">
        <f t="shared" si="1"/>
        <v>11</v>
      </c>
    </row>
    <row r="14" spans="1:22" x14ac:dyDescent="0.3">
      <c r="A14" t="s">
        <v>39</v>
      </c>
      <c r="B14" t="str">
        <f t="shared" si="0"/>
        <v>Dirigeants d'entreprises</v>
      </c>
      <c r="C14">
        <v>6.1136400000000002</v>
      </c>
      <c r="D14">
        <v>6.1042399999999999</v>
      </c>
      <c r="E14">
        <v>0.93496999999999997</v>
      </c>
      <c r="F14">
        <v>2.1093199999999999</v>
      </c>
      <c r="G14">
        <v>1.70675</v>
      </c>
      <c r="H14">
        <v>1.3453200000000001</v>
      </c>
      <c r="I14">
        <v>6.20099</v>
      </c>
      <c r="J14">
        <v>7.7668999999999997</v>
      </c>
      <c r="K14">
        <v>5.6443399999999997</v>
      </c>
      <c r="L14">
        <v>7.0229699999999999</v>
      </c>
      <c r="M14">
        <v>5.9541000000000004</v>
      </c>
      <c r="N14">
        <v>1.4364600000000001</v>
      </c>
      <c r="O14">
        <v>8.3707700000000003</v>
      </c>
      <c r="P14">
        <v>6.1136400000000002</v>
      </c>
      <c r="Q14">
        <v>-1.93906</v>
      </c>
      <c r="R14">
        <v>-3.7559800000000001</v>
      </c>
      <c r="S14">
        <v>4.5599999999999996</v>
      </c>
      <c r="T14">
        <v>5.33</v>
      </c>
      <c r="V14">
        <f t="shared" si="1"/>
        <v>12</v>
      </c>
    </row>
    <row r="15" spans="1:22" x14ac:dyDescent="0.3">
      <c r="A15" t="s">
        <v>36</v>
      </c>
      <c r="B15" t="str">
        <f t="shared" si="0"/>
        <v>Secrétaires de direction</v>
      </c>
      <c r="C15">
        <v>6.2134099999999997</v>
      </c>
      <c r="D15">
        <v>7.0799099999999999</v>
      </c>
      <c r="E15">
        <v>0.76404000000000005</v>
      </c>
      <c r="F15">
        <v>0.48975999999999997</v>
      </c>
      <c r="G15">
        <v>1.7204699999999999</v>
      </c>
      <c r="H15">
        <v>1.59552</v>
      </c>
      <c r="I15">
        <v>1.31046</v>
      </c>
      <c r="J15">
        <v>2.3827799999999999</v>
      </c>
      <c r="K15">
        <v>4.6638299999999999</v>
      </c>
      <c r="L15">
        <v>4.4505699999999999</v>
      </c>
      <c r="M15">
        <v>3.34341</v>
      </c>
      <c r="N15">
        <v>2.2395700000000001</v>
      </c>
      <c r="O15">
        <v>6.1390599999999997</v>
      </c>
      <c r="P15">
        <v>6.2134099999999997</v>
      </c>
      <c r="Q15">
        <v>-1.2280500000000001</v>
      </c>
      <c r="R15">
        <v>-0.82352999999999998</v>
      </c>
      <c r="S15">
        <v>4.1383000000000001</v>
      </c>
      <c r="T15">
        <v>4.0080200000000001</v>
      </c>
      <c r="V15">
        <f t="shared" si="1"/>
        <v>13</v>
      </c>
    </row>
    <row r="16" spans="1:22" x14ac:dyDescent="0.3">
      <c r="A16" t="s">
        <v>53</v>
      </c>
      <c r="B16" t="str">
        <f t="shared" si="0"/>
        <v>Maîtrise des magasins et intermédiaires du commerce</v>
      </c>
      <c r="C16">
        <v>5.3636400000000002</v>
      </c>
      <c r="D16">
        <v>4.0455100000000002</v>
      </c>
      <c r="E16">
        <v>4.3283899999999997</v>
      </c>
      <c r="F16">
        <v>1.1777500000000001</v>
      </c>
      <c r="G16">
        <v>1.7235799999999999</v>
      </c>
      <c r="H16">
        <v>2.3288099999999998</v>
      </c>
      <c r="I16">
        <v>2.6206</v>
      </c>
      <c r="J16">
        <v>5.2764899999999999</v>
      </c>
      <c r="K16">
        <v>7.9451999999999998</v>
      </c>
      <c r="L16">
        <v>5.2666399999999998</v>
      </c>
      <c r="M16">
        <v>4.2113800000000001</v>
      </c>
      <c r="N16">
        <v>1.9041999999999999</v>
      </c>
      <c r="O16">
        <v>8.0341299999999993</v>
      </c>
      <c r="P16">
        <v>5.3636400000000002</v>
      </c>
      <c r="Q16">
        <v>-0.38353999999999999</v>
      </c>
      <c r="R16">
        <v>-1.4808600000000001</v>
      </c>
      <c r="S16">
        <v>4.5789499999999999</v>
      </c>
      <c r="T16">
        <v>4.3366899999999999</v>
      </c>
      <c r="V16">
        <f t="shared" si="1"/>
        <v>14</v>
      </c>
    </row>
    <row r="17" spans="1:23" x14ac:dyDescent="0.3">
      <c r="A17" t="s">
        <v>51</v>
      </c>
      <c r="B17" t="str">
        <f t="shared" si="0"/>
        <v>Vendeurs</v>
      </c>
      <c r="C17">
        <v>4.0291100000000002</v>
      </c>
      <c r="D17">
        <v>3.0825999999999998</v>
      </c>
      <c r="E17">
        <v>4.9490999999999996</v>
      </c>
      <c r="F17">
        <v>1.33874</v>
      </c>
      <c r="G17">
        <v>1.7500100000000001</v>
      </c>
      <c r="H17">
        <v>3.0256599999999998</v>
      </c>
      <c r="I17">
        <v>1.06254</v>
      </c>
      <c r="J17">
        <v>1.4523999999999999</v>
      </c>
      <c r="K17">
        <v>9.3523499999999995</v>
      </c>
      <c r="L17">
        <v>5.4283799999999998</v>
      </c>
      <c r="M17">
        <v>3.4623400000000002</v>
      </c>
      <c r="N17">
        <v>1.34924</v>
      </c>
      <c r="O17">
        <v>7.9501400000000002</v>
      </c>
      <c r="P17">
        <v>4.0291100000000002</v>
      </c>
      <c r="Q17">
        <v>0.84748999999999997</v>
      </c>
      <c r="R17">
        <v>0.49407000000000001</v>
      </c>
      <c r="S17">
        <v>4.24437</v>
      </c>
      <c r="T17">
        <v>4</v>
      </c>
      <c r="V17">
        <f t="shared" si="1"/>
        <v>15</v>
      </c>
    </row>
    <row r="18" spans="1:23" x14ac:dyDescent="0.3">
      <c r="A18" t="s">
        <v>10</v>
      </c>
      <c r="B18" t="str">
        <f t="shared" si="0"/>
        <v>Cadres du bâtiment et des travaux publics</v>
      </c>
      <c r="C18">
        <v>6.2788500000000003</v>
      </c>
      <c r="D18">
        <v>5.1147900000000002</v>
      </c>
      <c r="E18">
        <v>1.8513999999999999</v>
      </c>
      <c r="F18">
        <v>1.49823</v>
      </c>
      <c r="G18">
        <v>1.8381400000000001</v>
      </c>
      <c r="H18">
        <v>3.1441300000000001</v>
      </c>
      <c r="I18">
        <v>6.7575200000000004</v>
      </c>
      <c r="J18">
        <v>6.7242199999999999</v>
      </c>
      <c r="K18">
        <v>4.9324000000000003</v>
      </c>
      <c r="L18">
        <v>5.73855</v>
      </c>
      <c r="M18">
        <v>5.6655899999999999</v>
      </c>
      <c r="N18">
        <v>1.30318</v>
      </c>
      <c r="O18">
        <v>7.2193100000000001</v>
      </c>
      <c r="P18">
        <v>6.2788500000000003</v>
      </c>
      <c r="Q18">
        <v>-1.4107499999999999</v>
      </c>
      <c r="R18">
        <v>-3.5306999999999999</v>
      </c>
      <c r="S18">
        <v>4.8817199999999996</v>
      </c>
      <c r="T18">
        <v>4.2580600000000004</v>
      </c>
      <c r="V18">
        <f t="shared" si="1"/>
        <v>16</v>
      </c>
    </row>
    <row r="19" spans="1:23" x14ac:dyDescent="0.3">
      <c r="A19" t="s">
        <v>34</v>
      </c>
      <c r="B19" t="str">
        <f t="shared" si="0"/>
        <v>Employés de la comptabilité</v>
      </c>
      <c r="C19">
        <v>6.1226700000000003</v>
      </c>
      <c r="D19">
        <v>7.1306399999999996</v>
      </c>
      <c r="E19">
        <v>0.69086999999999998</v>
      </c>
      <c r="F19">
        <v>0.80427999999999999</v>
      </c>
      <c r="G19">
        <v>1.8613299999999999</v>
      </c>
      <c r="H19">
        <v>1.6209</v>
      </c>
      <c r="I19">
        <v>1.54738</v>
      </c>
      <c r="J19">
        <v>1.6031500000000001</v>
      </c>
      <c r="K19">
        <v>4.6414499999999999</v>
      </c>
      <c r="L19">
        <v>3.7990400000000002</v>
      </c>
      <c r="M19">
        <v>3.3442599999999998</v>
      </c>
      <c r="N19">
        <v>1.73654</v>
      </c>
      <c r="O19">
        <v>7.3667600000000002</v>
      </c>
      <c r="P19">
        <v>6.1226700000000003</v>
      </c>
      <c r="Q19">
        <v>-0.70821999999999996</v>
      </c>
      <c r="R19">
        <v>-0.42446</v>
      </c>
      <c r="S19">
        <v>3.73034</v>
      </c>
      <c r="T19">
        <v>3.1320199999999998</v>
      </c>
      <c r="V19">
        <f t="shared" si="1"/>
        <v>17</v>
      </c>
    </row>
    <row r="20" spans="1:23" x14ac:dyDescent="0.3">
      <c r="A20" t="s">
        <v>37</v>
      </c>
      <c r="B20" t="str">
        <f t="shared" si="0"/>
        <v>Techniciens des services administratifs, comptables et financiers</v>
      </c>
      <c r="C20">
        <v>6.1867299999999998</v>
      </c>
      <c r="D20">
        <v>7.2373900000000004</v>
      </c>
      <c r="E20">
        <v>0.98665000000000003</v>
      </c>
      <c r="F20">
        <v>0.66683999999999999</v>
      </c>
      <c r="G20">
        <v>1.9085300000000001</v>
      </c>
      <c r="H20">
        <v>1.31545</v>
      </c>
      <c r="I20">
        <v>2.9381200000000001</v>
      </c>
      <c r="J20">
        <v>2.3093900000000001</v>
      </c>
      <c r="K20">
        <v>5.2286000000000001</v>
      </c>
      <c r="L20">
        <v>4.1378599999999999</v>
      </c>
      <c r="M20">
        <v>4.2512299999999996</v>
      </c>
      <c r="N20">
        <v>1.71685</v>
      </c>
      <c r="O20">
        <v>7.4531000000000001</v>
      </c>
      <c r="P20">
        <v>6.1867299999999998</v>
      </c>
      <c r="Q20">
        <v>-0.42576999999999998</v>
      </c>
      <c r="R20">
        <v>-0.92679999999999996</v>
      </c>
      <c r="S20">
        <v>3.9027799999999999</v>
      </c>
      <c r="T20">
        <v>4.2128699999999997</v>
      </c>
      <c r="V20">
        <f t="shared" si="1"/>
        <v>18</v>
      </c>
    </row>
    <row r="21" spans="1:23" x14ac:dyDescent="0.3">
      <c r="A21" t="s">
        <v>65</v>
      </c>
      <c r="B21" t="str">
        <f t="shared" si="0"/>
        <v>Professionnels de la communication et de l'information</v>
      </c>
      <c r="C21">
        <v>6.7745100000000003</v>
      </c>
      <c r="D21">
        <v>7.2812599999999996</v>
      </c>
      <c r="E21">
        <v>1.7513799999999999</v>
      </c>
      <c r="F21">
        <v>1.0003</v>
      </c>
      <c r="G21">
        <v>1.9204300000000001</v>
      </c>
      <c r="H21">
        <v>1.37948</v>
      </c>
      <c r="I21">
        <v>4.7897999999999996</v>
      </c>
      <c r="J21">
        <v>4.0891500000000001</v>
      </c>
      <c r="K21">
        <v>4.8981000000000003</v>
      </c>
      <c r="L21">
        <v>5.3476100000000004</v>
      </c>
      <c r="M21">
        <v>2.7176900000000002</v>
      </c>
      <c r="N21">
        <v>3.0221399999999998</v>
      </c>
      <c r="O21">
        <v>6.0005899999999999</v>
      </c>
      <c r="P21">
        <v>6.7745100000000003</v>
      </c>
      <c r="Q21">
        <v>-1.2182900000000001</v>
      </c>
      <c r="R21">
        <v>-2.6568399999999999</v>
      </c>
      <c r="S21">
        <v>4.3223099999999999</v>
      </c>
      <c r="T21">
        <v>4.0666700000000002</v>
      </c>
      <c r="V21">
        <f t="shared" si="1"/>
        <v>19</v>
      </c>
    </row>
    <row r="22" spans="1:23" x14ac:dyDescent="0.3">
      <c r="A22" t="s">
        <v>44</v>
      </c>
      <c r="B22" t="str">
        <f t="shared" si="0"/>
        <v>Professions intermédiaires administratives de la fonction publique (catégorie B et assimil</v>
      </c>
      <c r="C22">
        <v>6.4340799999999998</v>
      </c>
      <c r="D22">
        <v>6.2392200000000004</v>
      </c>
      <c r="E22">
        <v>1.5892200000000001</v>
      </c>
      <c r="F22">
        <v>1.3581700000000001</v>
      </c>
      <c r="G22">
        <v>2.0004200000000001</v>
      </c>
      <c r="H22">
        <v>1.8099400000000001</v>
      </c>
      <c r="I22">
        <v>3.7973300000000001</v>
      </c>
      <c r="J22">
        <v>3.4243800000000002</v>
      </c>
      <c r="K22">
        <v>5.7185800000000002</v>
      </c>
      <c r="L22">
        <v>4.8217600000000003</v>
      </c>
      <c r="M22">
        <v>3.78661</v>
      </c>
      <c r="N22">
        <v>2.2600500000000001</v>
      </c>
      <c r="O22">
        <v>6.9882999999999997</v>
      </c>
      <c r="P22">
        <v>6.4340799999999998</v>
      </c>
      <c r="Q22">
        <v>-0.78883000000000003</v>
      </c>
      <c r="R22">
        <v>-1.5972500000000001</v>
      </c>
      <c r="S22">
        <v>4.1356299999999999</v>
      </c>
      <c r="T22">
        <v>4.7098399999999998</v>
      </c>
      <c r="V22">
        <f t="shared" si="1"/>
        <v>20</v>
      </c>
    </row>
    <row r="23" spans="1:23" x14ac:dyDescent="0.3">
      <c r="A23" t="s">
        <v>35</v>
      </c>
      <c r="B23" t="str">
        <f t="shared" si="0"/>
        <v>Employés administratifs d'entreprise</v>
      </c>
      <c r="C23">
        <v>5.3958899999999996</v>
      </c>
      <c r="D23">
        <v>5.5805699999999998</v>
      </c>
      <c r="E23">
        <v>2.0198100000000001</v>
      </c>
      <c r="F23">
        <v>1.1508400000000001</v>
      </c>
      <c r="G23">
        <v>2.0519699999999998</v>
      </c>
      <c r="H23">
        <v>2.3002899999999999</v>
      </c>
      <c r="I23">
        <v>1.56742</v>
      </c>
      <c r="J23">
        <v>1.6141099999999999</v>
      </c>
      <c r="K23">
        <v>6.1076899999999998</v>
      </c>
      <c r="L23">
        <v>4.69116</v>
      </c>
      <c r="M23">
        <v>3.7607400000000002</v>
      </c>
      <c r="N23">
        <v>1.8707400000000001</v>
      </c>
      <c r="O23">
        <v>7.11829</v>
      </c>
      <c r="P23">
        <v>5.3958899999999996</v>
      </c>
      <c r="Q23">
        <v>-9.8949999999999996E-2</v>
      </c>
      <c r="R23">
        <v>-3.6670000000000001E-2</v>
      </c>
      <c r="S23">
        <v>3.7360199999999999</v>
      </c>
      <c r="T23">
        <v>4.3606699999999998</v>
      </c>
      <c r="V23">
        <f t="shared" si="1"/>
        <v>21</v>
      </c>
    </row>
    <row r="24" spans="1:23" x14ac:dyDescent="0.3">
      <c r="A24" t="s">
        <v>61</v>
      </c>
      <c r="B24" t="str">
        <f t="shared" si="0"/>
        <v>Aides à domicile et aides ménagères</v>
      </c>
      <c r="C24">
        <v>1.5734900000000001</v>
      </c>
      <c r="D24">
        <v>0.25616</v>
      </c>
      <c r="E24">
        <v>5.5888600000000004</v>
      </c>
      <c r="F24">
        <v>0.75422999999999996</v>
      </c>
      <c r="G24">
        <v>2.16194</v>
      </c>
      <c r="H24">
        <v>3.0525799999999998</v>
      </c>
      <c r="I24">
        <v>4.3961600000000001</v>
      </c>
      <c r="J24">
        <v>0.23050999999999999</v>
      </c>
      <c r="K24">
        <v>8.3249499999999994</v>
      </c>
      <c r="L24">
        <v>1.7302299999999999</v>
      </c>
      <c r="M24">
        <v>3.3325900000000002</v>
      </c>
      <c r="N24">
        <v>1.24474</v>
      </c>
      <c r="O24">
        <v>4.7635100000000001</v>
      </c>
      <c r="P24">
        <v>1.5734900000000001</v>
      </c>
      <c r="Q24">
        <v>-1.2923500000000001</v>
      </c>
      <c r="R24">
        <v>3.31785</v>
      </c>
      <c r="S24">
        <v>3.6078199999999998</v>
      </c>
      <c r="T24">
        <v>4.3214300000000003</v>
      </c>
      <c r="V24">
        <v>22</v>
      </c>
      <c r="W24">
        <v>23</v>
      </c>
    </row>
    <row r="25" spans="1:23" x14ac:dyDescent="0.3">
      <c r="A25" t="s">
        <v>47</v>
      </c>
      <c r="B25" t="str">
        <f t="shared" si="0"/>
        <v>Employés de la banque et des assurances</v>
      </c>
      <c r="C25">
        <v>6.5</v>
      </c>
      <c r="D25">
        <v>7.8288799999999998</v>
      </c>
      <c r="E25">
        <v>0.83077999999999996</v>
      </c>
      <c r="F25">
        <v>0.31385999999999997</v>
      </c>
      <c r="G25">
        <v>2.2505999999999999</v>
      </c>
      <c r="H25">
        <v>1.71234</v>
      </c>
      <c r="I25">
        <v>1.8067899999999999</v>
      </c>
      <c r="J25">
        <v>1.45655</v>
      </c>
      <c r="K25">
        <v>7.1755199999999997</v>
      </c>
      <c r="L25">
        <v>5.5520199999999997</v>
      </c>
      <c r="M25">
        <v>6.3168300000000004</v>
      </c>
      <c r="N25">
        <v>2.6338400000000002</v>
      </c>
      <c r="O25">
        <v>8.1902500000000007</v>
      </c>
      <c r="P25">
        <v>6.5</v>
      </c>
      <c r="Q25">
        <v>1.7037199999999999</v>
      </c>
      <c r="R25">
        <v>-2.74891</v>
      </c>
      <c r="S25">
        <v>4.4294099999999998</v>
      </c>
      <c r="T25">
        <v>5.1235299999999997</v>
      </c>
      <c r="V25">
        <v>23</v>
      </c>
    </row>
    <row r="26" spans="1:23" x14ac:dyDescent="0.3">
      <c r="A26" t="s">
        <v>57</v>
      </c>
      <c r="B26" t="str">
        <f t="shared" si="0"/>
        <v>Employés et agents de maîtrise de l'hôtellerie et de la restauration</v>
      </c>
      <c r="C26">
        <v>2.6260699999999999</v>
      </c>
      <c r="D26">
        <v>1.7230000000000001</v>
      </c>
      <c r="E26">
        <v>5.9179399999999998</v>
      </c>
      <c r="F26">
        <v>0.74473</v>
      </c>
      <c r="G26">
        <v>2.26241</v>
      </c>
      <c r="H26">
        <v>2.7062599999999999</v>
      </c>
      <c r="I26">
        <v>0.80062999999999995</v>
      </c>
      <c r="J26">
        <v>2.76057</v>
      </c>
      <c r="K26">
        <v>8.9512499999999999</v>
      </c>
      <c r="L26">
        <v>6.6544600000000003</v>
      </c>
      <c r="M26">
        <v>4.0658799999999999</v>
      </c>
      <c r="N26">
        <v>1.3462499999999999</v>
      </c>
      <c r="O26">
        <v>8.1188900000000004</v>
      </c>
      <c r="P26">
        <v>2.6260699999999999</v>
      </c>
      <c r="Q26">
        <v>1.6407</v>
      </c>
      <c r="R26">
        <v>1.94207</v>
      </c>
      <c r="S26">
        <v>4.9003100000000002</v>
      </c>
      <c r="T26">
        <v>4.0344800000000003</v>
      </c>
      <c r="V26">
        <v>24</v>
      </c>
    </row>
    <row r="27" spans="1:23" x14ac:dyDescent="0.3">
      <c r="A27" t="s">
        <v>43</v>
      </c>
      <c r="B27" t="str">
        <f t="shared" si="0"/>
        <v>Employés administratifs de la fonction publique (catégorie C et assimilés)</v>
      </c>
      <c r="C27">
        <v>5.7170199999999998</v>
      </c>
      <c r="D27">
        <v>5.1246799999999997</v>
      </c>
      <c r="E27">
        <v>2.63293</v>
      </c>
      <c r="F27">
        <v>1.2742100000000001</v>
      </c>
      <c r="G27">
        <v>2.2683300000000002</v>
      </c>
      <c r="H27">
        <v>2.7625500000000001</v>
      </c>
      <c r="I27">
        <v>3.1096200000000001</v>
      </c>
      <c r="J27">
        <v>1.3589199999999999</v>
      </c>
      <c r="K27">
        <v>6.56846</v>
      </c>
      <c r="L27">
        <v>4.9022899999999998</v>
      </c>
      <c r="M27">
        <v>3.5394899999999998</v>
      </c>
      <c r="N27">
        <v>1.99285</v>
      </c>
      <c r="O27">
        <v>6.3793300000000004</v>
      </c>
      <c r="P27">
        <v>5.7170199999999998</v>
      </c>
      <c r="Q27">
        <v>8.8150000000000006E-2</v>
      </c>
      <c r="R27">
        <v>0.12388</v>
      </c>
      <c r="S27">
        <v>3.7067299999999999</v>
      </c>
      <c r="T27">
        <v>4.5517700000000003</v>
      </c>
      <c r="V27">
        <v>25</v>
      </c>
    </row>
    <row r="28" spans="1:23" x14ac:dyDescent="0.3">
      <c r="A28" t="s">
        <v>71</v>
      </c>
      <c r="B28" t="str">
        <f t="shared" si="0"/>
        <v>Professionnels de l'action sociale et de l'orientation</v>
      </c>
      <c r="C28">
        <v>5.5789499999999999</v>
      </c>
      <c r="D28">
        <v>2.9805700000000002</v>
      </c>
      <c r="E28">
        <v>2.59998</v>
      </c>
      <c r="F28">
        <v>0.34326000000000001</v>
      </c>
      <c r="G28">
        <v>2.2702300000000002</v>
      </c>
      <c r="H28">
        <v>1.8907700000000001</v>
      </c>
      <c r="I28">
        <v>7.0291499999999996</v>
      </c>
      <c r="J28">
        <v>3.0744500000000001</v>
      </c>
      <c r="K28">
        <v>9.2787000000000006</v>
      </c>
      <c r="L28">
        <v>6.1884499999999996</v>
      </c>
      <c r="M28">
        <v>4.6131099999999998</v>
      </c>
      <c r="N28">
        <v>2.2347000000000001</v>
      </c>
      <c r="O28">
        <v>7.0388900000000003</v>
      </c>
      <c r="P28">
        <v>5.5789499999999999</v>
      </c>
      <c r="Q28">
        <v>-1.71191</v>
      </c>
      <c r="R28">
        <v>-1.4569399999999999</v>
      </c>
      <c r="S28">
        <v>4.4898400000000001</v>
      </c>
      <c r="T28">
        <v>6.8070000000000004</v>
      </c>
    </row>
    <row r="29" spans="1:23" x14ac:dyDescent="0.3">
      <c r="A29" t="s">
        <v>64</v>
      </c>
      <c r="B29" t="str">
        <f t="shared" si="0"/>
        <v>Agents d'entretien</v>
      </c>
      <c r="C29">
        <v>2.0514000000000001</v>
      </c>
      <c r="D29">
        <v>0.48702000000000001</v>
      </c>
      <c r="E29">
        <v>6.0046099999999996</v>
      </c>
      <c r="F29">
        <v>0.83775999999999995</v>
      </c>
      <c r="G29">
        <v>2.3867400000000001</v>
      </c>
      <c r="H29">
        <v>3.7915000000000001</v>
      </c>
      <c r="I29">
        <v>1.84653</v>
      </c>
      <c r="J29">
        <v>0.91463000000000005</v>
      </c>
      <c r="K29">
        <v>6.41439</v>
      </c>
      <c r="L29">
        <v>4.9702700000000002</v>
      </c>
      <c r="M29">
        <v>3.7432500000000002</v>
      </c>
      <c r="N29">
        <v>1.0596000000000001</v>
      </c>
      <c r="O29">
        <v>3.26003</v>
      </c>
      <c r="P29">
        <v>2.0514000000000001</v>
      </c>
      <c r="Q29">
        <v>0.16980999999999999</v>
      </c>
      <c r="R29">
        <v>3.6962899999999999</v>
      </c>
      <c r="S29">
        <v>3.78172</v>
      </c>
      <c r="T29">
        <v>3.94475</v>
      </c>
    </row>
    <row r="30" spans="1:23" x14ac:dyDescent="0.3">
      <c r="A30" t="s">
        <v>29</v>
      </c>
      <c r="B30" t="str">
        <f t="shared" si="0"/>
        <v>Agents d'exploitation des transports</v>
      </c>
      <c r="C30">
        <v>5.2784800000000001</v>
      </c>
      <c r="D30">
        <v>4.1706300000000001</v>
      </c>
      <c r="E30">
        <v>3.0871200000000001</v>
      </c>
      <c r="F30">
        <v>1.1682600000000001</v>
      </c>
      <c r="G30">
        <v>2.44095</v>
      </c>
      <c r="H30">
        <v>3.2823099999999998</v>
      </c>
      <c r="I30">
        <v>2.2118199999999999</v>
      </c>
      <c r="J30">
        <v>4.2126599999999996</v>
      </c>
      <c r="K30">
        <v>4.1540100000000004</v>
      </c>
      <c r="L30">
        <v>5.67279</v>
      </c>
      <c r="M30">
        <v>5.9921199999999999</v>
      </c>
      <c r="N30">
        <v>2.1250800000000001</v>
      </c>
      <c r="O30">
        <v>6.7096900000000002</v>
      </c>
      <c r="P30">
        <v>5.2784800000000001</v>
      </c>
      <c r="Q30">
        <v>0.95077999999999996</v>
      </c>
      <c r="R30">
        <v>-0.92864999999999998</v>
      </c>
      <c r="S30">
        <v>3.8818899999999998</v>
      </c>
      <c r="T30">
        <v>4.7322800000000003</v>
      </c>
    </row>
    <row r="31" spans="1:23" x14ac:dyDescent="0.3">
      <c r="A31" t="s">
        <v>69</v>
      </c>
      <c r="B31" t="str">
        <f t="shared" si="0"/>
        <v>Médecins et assimilés</v>
      </c>
      <c r="C31">
        <v>6.0703100000000001</v>
      </c>
      <c r="D31">
        <v>4.45397</v>
      </c>
      <c r="E31">
        <v>3.56826</v>
      </c>
      <c r="F31">
        <v>3.4556800000000001</v>
      </c>
      <c r="G31">
        <v>2.6425299999999998</v>
      </c>
      <c r="H31">
        <v>1.41011</v>
      </c>
      <c r="I31">
        <v>2.6166299999999998</v>
      </c>
      <c r="J31">
        <v>4.6269900000000002</v>
      </c>
      <c r="K31">
        <v>8.1473099999999992</v>
      </c>
      <c r="L31">
        <v>6.4914399999999999</v>
      </c>
      <c r="M31">
        <v>6.5975799999999998</v>
      </c>
      <c r="N31">
        <v>2.1038199999999998</v>
      </c>
      <c r="O31">
        <v>6.7980999999999998</v>
      </c>
      <c r="P31">
        <v>6.0703100000000001</v>
      </c>
      <c r="Q31">
        <v>-1.56934</v>
      </c>
      <c r="R31">
        <v>-1.18801</v>
      </c>
      <c r="S31">
        <v>4.8944700000000001</v>
      </c>
      <c r="T31">
        <v>6.4539799999999996</v>
      </c>
    </row>
    <row r="32" spans="1:23" x14ac:dyDescent="0.3">
      <c r="A32" t="s">
        <v>129</v>
      </c>
      <c r="B32" t="str">
        <f t="shared" si="0"/>
        <v>Techn. et ag. de maîtrise, industries mécaniques</v>
      </c>
      <c r="C32">
        <v>5.7994500000000002</v>
      </c>
      <c r="D32">
        <v>4.49756</v>
      </c>
      <c r="E32">
        <v>2.9049700000000001</v>
      </c>
      <c r="F32">
        <v>4.7231800000000002</v>
      </c>
      <c r="G32">
        <v>2.7110500000000002</v>
      </c>
      <c r="H32">
        <v>3.54853</v>
      </c>
      <c r="I32">
        <v>4.5357500000000002</v>
      </c>
      <c r="J32">
        <v>5.3871599999999997</v>
      </c>
      <c r="K32">
        <v>3.43127</v>
      </c>
      <c r="L32">
        <v>5.3962199999999996</v>
      </c>
      <c r="M32">
        <v>7.0758299999999998</v>
      </c>
      <c r="N32">
        <v>1.99457</v>
      </c>
      <c r="O32">
        <v>5.8327600000000004</v>
      </c>
      <c r="P32">
        <v>5.7994500000000002</v>
      </c>
      <c r="Q32">
        <v>0.38119999999999998</v>
      </c>
      <c r="R32">
        <v>-3.09152</v>
      </c>
      <c r="S32">
        <v>3.6597900000000001</v>
      </c>
      <c r="T32">
        <v>4.0773200000000003</v>
      </c>
    </row>
    <row r="33" spans="1:20" x14ac:dyDescent="0.3">
      <c r="A33" t="s">
        <v>40</v>
      </c>
      <c r="B33" t="str">
        <f t="shared" si="0"/>
        <v>Techniciens de l'informatique</v>
      </c>
      <c r="C33">
        <v>5.86029</v>
      </c>
      <c r="D33">
        <v>7.7835400000000003</v>
      </c>
      <c r="E33">
        <v>1.7648900000000001</v>
      </c>
      <c r="F33">
        <v>2.6611099999999999</v>
      </c>
      <c r="G33">
        <v>2.9658799999999998</v>
      </c>
      <c r="H33">
        <v>2.14547</v>
      </c>
      <c r="I33">
        <v>3.5590199999999999</v>
      </c>
      <c r="J33">
        <v>2.3843399999999999</v>
      </c>
      <c r="K33">
        <v>3.7226499999999998</v>
      </c>
      <c r="L33">
        <v>4.6154299999999999</v>
      </c>
      <c r="M33">
        <v>4.3411099999999996</v>
      </c>
      <c r="N33">
        <v>1.67818</v>
      </c>
      <c r="O33">
        <v>6.1247400000000001</v>
      </c>
      <c r="P33">
        <v>5.86029</v>
      </c>
      <c r="Q33">
        <v>-0.52019000000000004</v>
      </c>
      <c r="R33">
        <v>-2.9457</v>
      </c>
      <c r="S33">
        <v>3.68831</v>
      </c>
      <c r="T33">
        <v>3.2287599999999999</v>
      </c>
    </row>
    <row r="34" spans="1:20" x14ac:dyDescent="0.3">
      <c r="A34" t="s">
        <v>30</v>
      </c>
      <c r="B34" t="str">
        <f t="shared" si="0"/>
        <v>Agents administratifs et commerciaux des transports et du tourisme</v>
      </c>
      <c r="C34">
        <v>5.9752099999999997</v>
      </c>
      <c r="D34">
        <v>5.7007700000000003</v>
      </c>
      <c r="E34">
        <v>3.0904799999999999</v>
      </c>
      <c r="F34">
        <v>0.57576000000000005</v>
      </c>
      <c r="G34">
        <v>3.0476200000000002</v>
      </c>
      <c r="H34">
        <v>3.3054000000000001</v>
      </c>
      <c r="I34">
        <v>1.85781</v>
      </c>
      <c r="J34">
        <v>2.25909</v>
      </c>
      <c r="K34">
        <v>7.3625400000000001</v>
      </c>
      <c r="L34">
        <v>6.0651200000000003</v>
      </c>
      <c r="M34">
        <v>5.0952700000000002</v>
      </c>
      <c r="N34">
        <v>2.2360000000000002</v>
      </c>
      <c r="O34">
        <v>7.8275899999999998</v>
      </c>
      <c r="P34">
        <v>5.9752099999999997</v>
      </c>
      <c r="Q34">
        <v>0.59175999999999995</v>
      </c>
      <c r="R34">
        <v>-0.41935</v>
      </c>
      <c r="S34">
        <v>4.36646</v>
      </c>
      <c r="T34">
        <v>4.5714300000000003</v>
      </c>
    </row>
    <row r="35" spans="1:20" x14ac:dyDescent="0.3">
      <c r="A35" t="s">
        <v>59</v>
      </c>
      <c r="B35" t="str">
        <f t="shared" ref="B35:B66" si="2">MID(A35,7,90)</f>
        <v>Coiffeurs, esthéticiens</v>
      </c>
      <c r="C35">
        <v>2.68519</v>
      </c>
      <c r="D35">
        <v>0.77380000000000004</v>
      </c>
      <c r="E35">
        <v>4.3510900000000001</v>
      </c>
      <c r="F35">
        <v>2.03424</v>
      </c>
      <c r="G35">
        <v>3.1007400000000001</v>
      </c>
      <c r="H35">
        <v>1.6369400000000001</v>
      </c>
      <c r="I35">
        <v>0.59565999999999997</v>
      </c>
      <c r="J35">
        <v>1.26844</v>
      </c>
      <c r="K35">
        <v>9.9970400000000001</v>
      </c>
      <c r="L35">
        <v>5.9309099999999999</v>
      </c>
      <c r="M35">
        <v>3.5769899999999999</v>
      </c>
      <c r="N35">
        <v>0.62014000000000002</v>
      </c>
      <c r="O35">
        <v>6.9022500000000004</v>
      </c>
      <c r="P35">
        <v>2.68519</v>
      </c>
      <c r="Q35">
        <v>1.02641</v>
      </c>
      <c r="R35">
        <v>1.4362200000000001</v>
      </c>
      <c r="S35">
        <v>4.1828000000000003</v>
      </c>
      <c r="T35">
        <v>3.84409</v>
      </c>
    </row>
    <row r="36" spans="1:20" x14ac:dyDescent="0.3">
      <c r="A36" t="s">
        <v>2</v>
      </c>
      <c r="B36" t="str">
        <f t="shared" si="2"/>
        <v>Techniciens et cadres de l'agriculture</v>
      </c>
      <c r="C36">
        <v>4.7857099999999999</v>
      </c>
      <c r="D36">
        <v>2.9504299999999999</v>
      </c>
      <c r="E36">
        <v>4.6632499999999997</v>
      </c>
      <c r="F36">
        <v>3.60833</v>
      </c>
      <c r="G36">
        <v>3.1611899999999999</v>
      </c>
      <c r="H36">
        <v>4.88992</v>
      </c>
      <c r="I36">
        <v>8.5523900000000008</v>
      </c>
      <c r="J36">
        <v>4.4274500000000003</v>
      </c>
      <c r="K36">
        <v>6.07517</v>
      </c>
      <c r="L36">
        <v>4.6814099999999996</v>
      </c>
      <c r="M36">
        <v>5.4327100000000002</v>
      </c>
      <c r="N36">
        <v>1.7666900000000001</v>
      </c>
      <c r="O36">
        <v>3.9588100000000002</v>
      </c>
      <c r="P36">
        <v>4.7857099999999999</v>
      </c>
      <c r="Q36">
        <v>-1.8317699999999999</v>
      </c>
      <c r="R36">
        <v>-1.6817800000000001</v>
      </c>
      <c r="S36">
        <v>3.2533300000000001</v>
      </c>
      <c r="T36">
        <v>3.6973699999999998</v>
      </c>
    </row>
    <row r="37" spans="1:20" x14ac:dyDescent="0.3">
      <c r="A37" t="s">
        <v>70</v>
      </c>
      <c r="B37" t="str">
        <f t="shared" si="2"/>
        <v>Professions para-médicales</v>
      </c>
      <c r="C37">
        <v>5.4973700000000001</v>
      </c>
      <c r="D37">
        <v>3.5764300000000002</v>
      </c>
      <c r="E37">
        <v>4.1889799999999999</v>
      </c>
      <c r="F37">
        <v>4.0649100000000002</v>
      </c>
      <c r="G37">
        <v>3.1736900000000001</v>
      </c>
      <c r="H37">
        <v>1.8047299999999999</v>
      </c>
      <c r="I37">
        <v>2.39507</v>
      </c>
      <c r="J37">
        <v>1.8175699999999999</v>
      </c>
      <c r="K37">
        <v>8.0090900000000005</v>
      </c>
      <c r="L37">
        <v>5.4417299999999997</v>
      </c>
      <c r="M37">
        <v>5.8904699999999997</v>
      </c>
      <c r="N37">
        <v>1.6752199999999999</v>
      </c>
      <c r="O37">
        <v>7.0239099999999999</v>
      </c>
      <c r="P37">
        <v>5.4973700000000001</v>
      </c>
      <c r="Q37">
        <v>-6.8959999999999994E-2</v>
      </c>
      <c r="R37">
        <v>-0.86611000000000005</v>
      </c>
      <c r="S37">
        <v>4.50509</v>
      </c>
      <c r="T37">
        <v>5.4159899999999999</v>
      </c>
    </row>
    <row r="38" spans="1:20" x14ac:dyDescent="0.3">
      <c r="A38" t="s">
        <v>66</v>
      </c>
      <c r="B38" t="str">
        <f t="shared" si="2"/>
        <v>Professionnels des arts et des spectacles</v>
      </c>
      <c r="C38">
        <v>4.3544299999999998</v>
      </c>
      <c r="D38">
        <v>4.7386999999999997</v>
      </c>
      <c r="E38">
        <v>2.8261400000000001</v>
      </c>
      <c r="F38">
        <v>2.2991299999999999</v>
      </c>
      <c r="G38">
        <v>3.2680899999999999</v>
      </c>
      <c r="H38">
        <v>2.5386299999999999</v>
      </c>
      <c r="I38">
        <v>3.09572</v>
      </c>
      <c r="J38">
        <v>2.4876200000000002</v>
      </c>
      <c r="K38">
        <v>5.6649200000000004</v>
      </c>
      <c r="L38">
        <v>4.9262699999999997</v>
      </c>
      <c r="M38">
        <v>2.5821700000000001</v>
      </c>
      <c r="N38">
        <v>1.2575099999999999</v>
      </c>
      <c r="O38">
        <v>5.5682299999999998</v>
      </c>
      <c r="P38">
        <v>4.3544299999999998</v>
      </c>
      <c r="Q38">
        <v>-1.40896</v>
      </c>
      <c r="R38">
        <v>-0.92164999999999997</v>
      </c>
      <c r="S38">
        <v>3.59551</v>
      </c>
      <c r="T38">
        <v>3.4774400000000001</v>
      </c>
    </row>
    <row r="39" spans="1:20" x14ac:dyDescent="0.3">
      <c r="A39" t="s">
        <v>132</v>
      </c>
      <c r="B39" t="str">
        <f t="shared" si="2"/>
        <v xml:space="preserve">Cadres des transports et  de la logistique </v>
      </c>
      <c r="C39">
        <v>6.5</v>
      </c>
      <c r="D39">
        <v>6.2487399999999997</v>
      </c>
      <c r="E39">
        <v>1.4930600000000001</v>
      </c>
      <c r="F39">
        <v>1.0510299999999999</v>
      </c>
      <c r="G39">
        <v>3.3029000000000002</v>
      </c>
      <c r="H39">
        <v>2.62107</v>
      </c>
      <c r="I39">
        <v>5.00617</v>
      </c>
      <c r="J39">
        <v>6.4025600000000003</v>
      </c>
      <c r="K39">
        <v>4.5390100000000002</v>
      </c>
      <c r="L39">
        <v>6.1224100000000004</v>
      </c>
      <c r="M39">
        <v>6.3194100000000004</v>
      </c>
      <c r="N39">
        <v>2.3307699999999998</v>
      </c>
      <c r="O39">
        <v>6.9149700000000003</v>
      </c>
      <c r="P39">
        <v>6.5</v>
      </c>
      <c r="Q39">
        <v>-0.57782999999999995</v>
      </c>
      <c r="R39">
        <v>-3.3623699999999999</v>
      </c>
      <c r="S39">
        <v>4.5374999999999996</v>
      </c>
      <c r="T39">
        <v>5.3271600000000001</v>
      </c>
    </row>
    <row r="40" spans="1:20" x14ac:dyDescent="0.3">
      <c r="A40" t="s">
        <v>58</v>
      </c>
      <c r="B40" t="str">
        <f t="shared" si="2"/>
        <v>Patrons et cadres d'hôtels, cafés, restaurants</v>
      </c>
      <c r="C40">
        <v>5.2</v>
      </c>
      <c r="D40">
        <v>4.2036100000000003</v>
      </c>
      <c r="E40">
        <v>3.9586100000000002</v>
      </c>
      <c r="F40">
        <v>1.04376</v>
      </c>
      <c r="G40">
        <v>3.3465400000000001</v>
      </c>
      <c r="H40">
        <v>1.56141</v>
      </c>
      <c r="I40">
        <v>3.0350999999999999</v>
      </c>
      <c r="J40">
        <v>7.1964399999999999</v>
      </c>
      <c r="K40">
        <v>7.7997899999999998</v>
      </c>
      <c r="L40">
        <v>6.1860200000000001</v>
      </c>
      <c r="M40">
        <v>5.6887999999999996</v>
      </c>
      <c r="N40">
        <v>1.2657099999999999</v>
      </c>
      <c r="O40">
        <v>6.9894299999999996</v>
      </c>
      <c r="P40">
        <v>5.2</v>
      </c>
      <c r="Q40">
        <v>-0.48005999999999999</v>
      </c>
      <c r="R40">
        <v>-2.7954699999999999</v>
      </c>
      <c r="S40">
        <v>4.11111</v>
      </c>
      <c r="T40">
        <v>4.7075500000000003</v>
      </c>
    </row>
    <row r="41" spans="1:20" x14ac:dyDescent="0.3">
      <c r="A41" t="s">
        <v>92</v>
      </c>
      <c r="B41" t="str">
        <f t="shared" si="2"/>
        <v>le</v>
      </c>
      <c r="C41">
        <v>4.6015856000000008</v>
      </c>
      <c r="D41">
        <v>3.2941077333333344</v>
      </c>
      <c r="E41">
        <v>4.0854599999999994</v>
      </c>
      <c r="F41">
        <v>2.298177466666667</v>
      </c>
      <c r="G41">
        <v>3.3998882666666659</v>
      </c>
      <c r="H41">
        <v>3.5439695999999996</v>
      </c>
      <c r="I41">
        <v>3.5487692000000002</v>
      </c>
      <c r="J41">
        <v>2.9016696</v>
      </c>
      <c r="K41">
        <v>5.3822720000000022</v>
      </c>
      <c r="L41">
        <v>5.2244610666666649</v>
      </c>
      <c r="M41">
        <v>5.1244482666666675</v>
      </c>
      <c r="N41">
        <v>1.6514774666666663</v>
      </c>
      <c r="O41">
        <v>5.7190696000000001</v>
      </c>
      <c r="P41">
        <v>4.6015856000000008</v>
      </c>
      <c r="Q41">
        <v>0.29709773333333334</v>
      </c>
      <c r="R41">
        <v>-0.3158154666666666</v>
      </c>
      <c r="S41">
        <v>3.9365448000000014</v>
      </c>
      <c r="T41">
        <v>4.0199455999999998</v>
      </c>
    </row>
    <row r="42" spans="1:20" x14ac:dyDescent="0.3">
      <c r="A42" t="s">
        <v>72</v>
      </c>
      <c r="B42" t="str">
        <f t="shared" si="2"/>
        <v>Professionnels de l'action culturelle, sportive et surveillants</v>
      </c>
      <c r="C42">
        <v>4.6415499999999996</v>
      </c>
      <c r="D42">
        <v>2.4041299999999999</v>
      </c>
      <c r="E42">
        <v>3.7404899999999999</v>
      </c>
      <c r="F42">
        <v>1.07999</v>
      </c>
      <c r="G42">
        <v>3.4060100000000002</v>
      </c>
      <c r="H42">
        <v>2.4946199999999998</v>
      </c>
      <c r="I42">
        <v>2.7183000000000002</v>
      </c>
      <c r="J42">
        <v>2.2017799999999998</v>
      </c>
      <c r="K42">
        <v>9.1585900000000002</v>
      </c>
      <c r="L42">
        <v>6.4958999999999998</v>
      </c>
      <c r="M42">
        <v>3.76884</v>
      </c>
      <c r="N42">
        <v>1.56246</v>
      </c>
      <c r="O42">
        <v>4.4920900000000001</v>
      </c>
      <c r="P42">
        <v>4.6415499999999996</v>
      </c>
      <c r="Q42">
        <v>-1.63791</v>
      </c>
      <c r="R42">
        <v>0.98111999999999999</v>
      </c>
      <c r="S42">
        <v>3.79142</v>
      </c>
      <c r="T42">
        <v>5.4950999999999999</v>
      </c>
    </row>
    <row r="43" spans="1:20" x14ac:dyDescent="0.3">
      <c r="A43" t="s">
        <v>74</v>
      </c>
      <c r="B43" t="str">
        <f t="shared" si="2"/>
        <v>Formateurs</v>
      </c>
      <c r="C43">
        <v>6.4230799999999997</v>
      </c>
      <c r="D43">
        <v>2.7195900000000002</v>
      </c>
      <c r="E43">
        <v>2.1973199999999999</v>
      </c>
      <c r="F43">
        <v>1.2159800000000001</v>
      </c>
      <c r="G43">
        <v>3.4831599999999998</v>
      </c>
      <c r="H43">
        <v>2.1876099999999998</v>
      </c>
      <c r="I43">
        <v>5.2279799999999996</v>
      </c>
      <c r="J43">
        <v>1.92662</v>
      </c>
      <c r="K43">
        <v>9.16113</v>
      </c>
      <c r="L43">
        <v>3.7371400000000001</v>
      </c>
      <c r="M43">
        <v>3.93858</v>
      </c>
      <c r="N43">
        <v>1.3832800000000001</v>
      </c>
      <c r="O43">
        <v>5.5174399999999997</v>
      </c>
      <c r="P43">
        <v>6.4230799999999997</v>
      </c>
      <c r="Q43">
        <v>-2.0005700000000002</v>
      </c>
      <c r="R43">
        <v>-7.8810000000000005E-2</v>
      </c>
      <c r="S43">
        <v>3.6</v>
      </c>
      <c r="T43">
        <v>4.9285699999999997</v>
      </c>
    </row>
    <row r="44" spans="1:20" x14ac:dyDescent="0.3">
      <c r="A44" t="s">
        <v>1</v>
      </c>
      <c r="B44" t="str">
        <f t="shared" si="2"/>
        <v>Maraîchers, jardiniers, viticulteurs</v>
      </c>
      <c r="C44">
        <v>1.2870999999999999</v>
      </c>
      <c r="D44">
        <v>0.37293999999999999</v>
      </c>
      <c r="E44">
        <v>7.7835200000000002</v>
      </c>
      <c r="F44">
        <v>1.9901800000000001</v>
      </c>
      <c r="G44">
        <v>3.5674999999999999</v>
      </c>
      <c r="H44">
        <v>8.3657900000000005</v>
      </c>
      <c r="I44">
        <v>4.8993799999999998</v>
      </c>
      <c r="J44">
        <v>2.19292</v>
      </c>
      <c r="K44">
        <v>3.87303</v>
      </c>
      <c r="L44">
        <v>6.4936699999999998</v>
      </c>
      <c r="M44">
        <v>3.6289500000000001</v>
      </c>
      <c r="N44">
        <v>0.65632000000000001</v>
      </c>
      <c r="O44">
        <v>2.6180500000000002</v>
      </c>
      <c r="P44">
        <v>1.2870999999999999</v>
      </c>
      <c r="Q44">
        <v>-7.1440000000000003E-2</v>
      </c>
      <c r="R44">
        <v>2.3751600000000002</v>
      </c>
      <c r="S44">
        <v>2.5170300000000001</v>
      </c>
      <c r="T44">
        <v>2.6219100000000002</v>
      </c>
    </row>
    <row r="45" spans="1:20" x14ac:dyDescent="0.3">
      <c r="A45" t="s">
        <v>73</v>
      </c>
      <c r="B45" t="str">
        <f t="shared" si="2"/>
        <v>Enseignants</v>
      </c>
      <c r="C45">
        <v>6.7584099999999996</v>
      </c>
      <c r="D45">
        <v>3.40605</v>
      </c>
      <c r="E45">
        <v>3.4077600000000001</v>
      </c>
      <c r="F45">
        <v>1.8482499999999999</v>
      </c>
      <c r="G45">
        <v>3.6193399999999998</v>
      </c>
      <c r="H45">
        <v>2.04155</v>
      </c>
      <c r="I45">
        <v>1.8393299999999999</v>
      </c>
      <c r="J45">
        <v>1.3721399999999999</v>
      </c>
      <c r="K45">
        <v>9.5873000000000008</v>
      </c>
      <c r="L45">
        <v>3.6176699999999999</v>
      </c>
      <c r="M45">
        <v>2.2805</v>
      </c>
      <c r="N45">
        <v>1.3482099999999999</v>
      </c>
      <c r="O45">
        <v>4.3022099999999996</v>
      </c>
      <c r="P45">
        <v>6.7584099999999996</v>
      </c>
      <c r="Q45">
        <v>-2.2799499999999999</v>
      </c>
      <c r="R45">
        <v>0.15928999999999999</v>
      </c>
      <c r="S45">
        <v>4.91798</v>
      </c>
      <c r="T45">
        <v>5.9552300000000002</v>
      </c>
    </row>
    <row r="46" spans="1:20" x14ac:dyDescent="0.3">
      <c r="A46" t="s">
        <v>24</v>
      </c>
      <c r="B46" t="str">
        <f t="shared" si="2"/>
        <v>Techniciens et agents de maîtrise de la maintenance</v>
      </c>
      <c r="C46">
        <v>5.5961499999999997</v>
      </c>
      <c r="D46">
        <v>3.5626199999999999</v>
      </c>
      <c r="E46">
        <v>4.6323100000000004</v>
      </c>
      <c r="F46">
        <v>4.4906199999999998</v>
      </c>
      <c r="G46">
        <v>3.7783899999999999</v>
      </c>
      <c r="H46">
        <v>4.2064700000000004</v>
      </c>
      <c r="I46">
        <v>4.8573199999999996</v>
      </c>
      <c r="J46">
        <v>3.8591799999999998</v>
      </c>
      <c r="K46">
        <v>3.7791000000000001</v>
      </c>
      <c r="L46">
        <v>5.0968900000000001</v>
      </c>
      <c r="M46">
        <v>6.5690600000000003</v>
      </c>
      <c r="N46">
        <v>2.0168699999999999</v>
      </c>
      <c r="O46">
        <v>5.8969199999999997</v>
      </c>
      <c r="P46">
        <v>5.5961499999999997</v>
      </c>
      <c r="Q46">
        <v>0.41948000000000002</v>
      </c>
      <c r="R46">
        <v>-2.0176500000000002</v>
      </c>
      <c r="S46">
        <v>3.7171500000000002</v>
      </c>
      <c r="T46">
        <v>3.5876999999999999</v>
      </c>
    </row>
    <row r="47" spans="1:20" x14ac:dyDescent="0.3">
      <c r="A47" t="s">
        <v>27</v>
      </c>
      <c r="B47" t="str">
        <f t="shared" si="2"/>
        <v>Ouvriers qualifiés de la manutention</v>
      </c>
      <c r="C47">
        <v>4.5477499999999997</v>
      </c>
      <c r="D47">
        <v>2.4757600000000002</v>
      </c>
      <c r="E47">
        <v>5.5475199999999996</v>
      </c>
      <c r="F47">
        <v>2.5707399999999998</v>
      </c>
      <c r="G47">
        <v>3.78233</v>
      </c>
      <c r="H47">
        <v>5.1757099999999996</v>
      </c>
      <c r="I47">
        <v>2.0108299999999999</v>
      </c>
      <c r="J47">
        <v>2.5255399999999999</v>
      </c>
      <c r="K47">
        <v>3.04196</v>
      </c>
      <c r="L47">
        <v>5.3929999999999998</v>
      </c>
      <c r="M47">
        <v>5.6157899999999996</v>
      </c>
      <c r="N47">
        <v>2.1643300000000001</v>
      </c>
      <c r="O47">
        <v>5.1316800000000002</v>
      </c>
      <c r="P47">
        <v>4.5477499999999997</v>
      </c>
      <c r="Q47">
        <v>2.0179499999999999</v>
      </c>
      <c r="R47">
        <v>0.75565000000000004</v>
      </c>
      <c r="S47">
        <v>3.9827599999999999</v>
      </c>
      <c r="T47">
        <v>3.2974100000000002</v>
      </c>
    </row>
    <row r="48" spans="1:20" x14ac:dyDescent="0.3">
      <c r="A48" t="s">
        <v>128</v>
      </c>
      <c r="B48" t="str">
        <f t="shared" si="2"/>
        <v>Techn. et ag. de maîtrise de l'électricité-électronique</v>
      </c>
      <c r="C48">
        <v>5.92021</v>
      </c>
      <c r="D48">
        <v>3.7196899999999999</v>
      </c>
      <c r="E48">
        <v>3.47655</v>
      </c>
      <c r="F48">
        <v>4.4501200000000001</v>
      </c>
      <c r="G48">
        <v>3.8101400000000001</v>
      </c>
      <c r="H48">
        <v>3.3146100000000001</v>
      </c>
      <c r="I48">
        <v>4.3380000000000001</v>
      </c>
      <c r="J48">
        <v>3.5647600000000002</v>
      </c>
      <c r="K48">
        <v>3.58188</v>
      </c>
      <c r="L48">
        <v>5.9680400000000002</v>
      </c>
      <c r="M48">
        <v>7.1796300000000004</v>
      </c>
      <c r="N48">
        <v>1.42421</v>
      </c>
      <c r="O48">
        <v>5.9214000000000002</v>
      </c>
      <c r="P48">
        <v>5.92021</v>
      </c>
      <c r="Q48">
        <v>-0.38441999999999998</v>
      </c>
      <c r="R48">
        <v>-2.6141299999999998</v>
      </c>
      <c r="S48">
        <v>3.51064</v>
      </c>
      <c r="T48">
        <v>3.5496500000000002</v>
      </c>
    </row>
    <row r="49" spans="1:20" x14ac:dyDescent="0.3">
      <c r="A49" t="s">
        <v>56</v>
      </c>
      <c r="B49" t="str">
        <f t="shared" si="2"/>
        <v>Cuisiniers</v>
      </c>
      <c r="C49">
        <v>2.6658400000000002</v>
      </c>
      <c r="D49">
        <v>0.65239999999999998</v>
      </c>
      <c r="E49">
        <v>6.6287099999999999</v>
      </c>
      <c r="F49">
        <v>0.99926999999999999</v>
      </c>
      <c r="G49">
        <v>3.9036200000000001</v>
      </c>
      <c r="H49">
        <v>4.45587</v>
      </c>
      <c r="I49">
        <v>1.1712800000000001</v>
      </c>
      <c r="J49">
        <v>2.51376</v>
      </c>
      <c r="K49">
        <v>5.4167100000000001</v>
      </c>
      <c r="L49">
        <v>6.0915900000000001</v>
      </c>
      <c r="M49">
        <v>6.01539</v>
      </c>
      <c r="N49">
        <v>1.2333099999999999</v>
      </c>
      <c r="O49">
        <v>6.3892699999999998</v>
      </c>
      <c r="P49">
        <v>2.6658400000000002</v>
      </c>
      <c r="Q49">
        <v>2.8506999999999998</v>
      </c>
      <c r="R49">
        <v>1.55376</v>
      </c>
      <c r="S49">
        <v>4.9934799999999999</v>
      </c>
      <c r="T49">
        <v>3.6383399999999999</v>
      </c>
    </row>
    <row r="50" spans="1:20" x14ac:dyDescent="0.3">
      <c r="A50" t="s">
        <v>131</v>
      </c>
      <c r="B50" t="str">
        <f t="shared" si="2"/>
        <v>Techn. et ag. de maîtrise du bâtiment et travaux publics</v>
      </c>
      <c r="C50">
        <v>5.3489599999999999</v>
      </c>
      <c r="D50">
        <v>3.13225</v>
      </c>
      <c r="E50">
        <v>4.7991299999999999</v>
      </c>
      <c r="F50">
        <v>3.4355500000000001</v>
      </c>
      <c r="G50">
        <v>3.9422700000000002</v>
      </c>
      <c r="H50">
        <v>5.6838899999999999</v>
      </c>
      <c r="I50">
        <v>7.4535900000000002</v>
      </c>
      <c r="J50">
        <v>5.3746499999999999</v>
      </c>
      <c r="K50">
        <v>5.8161899999999997</v>
      </c>
      <c r="L50">
        <v>5.4316800000000001</v>
      </c>
      <c r="M50">
        <v>6.6645799999999999</v>
      </c>
      <c r="N50">
        <v>2.07389</v>
      </c>
      <c r="O50">
        <v>7.5283899999999999</v>
      </c>
      <c r="P50">
        <v>5.3489599999999999</v>
      </c>
      <c r="Q50">
        <v>0.47091</v>
      </c>
      <c r="R50">
        <v>-2.6662400000000002</v>
      </c>
      <c r="S50">
        <v>3.7203599999999999</v>
      </c>
      <c r="T50">
        <v>4.1435000000000004</v>
      </c>
    </row>
    <row r="51" spans="1:20" x14ac:dyDescent="0.3">
      <c r="A51" t="s">
        <v>50</v>
      </c>
      <c r="B51" t="str">
        <f t="shared" si="2"/>
        <v>Caissiers, employés de libre service</v>
      </c>
      <c r="C51">
        <v>3.5744699999999998</v>
      </c>
      <c r="D51">
        <v>2.58074</v>
      </c>
      <c r="E51">
        <v>5.1058399999999997</v>
      </c>
      <c r="F51">
        <v>2.08432</v>
      </c>
      <c r="G51">
        <v>3.9769600000000001</v>
      </c>
      <c r="H51">
        <v>4.3832100000000001</v>
      </c>
      <c r="I51">
        <v>0.84792000000000001</v>
      </c>
      <c r="J51">
        <v>1.7360899999999999</v>
      </c>
      <c r="K51">
        <v>8.7612199999999998</v>
      </c>
      <c r="L51">
        <v>4.0595100000000004</v>
      </c>
      <c r="M51">
        <v>3.80118</v>
      </c>
      <c r="N51">
        <v>2.0474399999999999</v>
      </c>
      <c r="O51">
        <v>7.5924399999999999</v>
      </c>
      <c r="P51">
        <v>3.5744699999999998</v>
      </c>
      <c r="Q51">
        <v>2.9611900000000002</v>
      </c>
      <c r="R51">
        <v>2.92334</v>
      </c>
      <c r="S51">
        <v>4.6624600000000003</v>
      </c>
      <c r="T51">
        <v>4.6514199999999999</v>
      </c>
    </row>
    <row r="52" spans="1:20" x14ac:dyDescent="0.3">
      <c r="A52" t="s">
        <v>7</v>
      </c>
      <c r="B52" t="str">
        <f t="shared" si="2"/>
        <v>Ouvriers qualifiés du second œuvre du bâtiment</v>
      </c>
      <c r="C52">
        <v>3.0520800000000001</v>
      </c>
      <c r="D52">
        <v>0.25123000000000001</v>
      </c>
      <c r="E52">
        <v>7.7145099999999998</v>
      </c>
      <c r="F52">
        <v>4.2654199999999998</v>
      </c>
      <c r="G52">
        <v>4.0733800000000002</v>
      </c>
      <c r="H52">
        <v>7.3411</v>
      </c>
      <c r="I52">
        <v>6.8991100000000003</v>
      </c>
      <c r="J52">
        <v>2.9064000000000001</v>
      </c>
      <c r="K52">
        <v>5.6643699999999999</v>
      </c>
      <c r="L52">
        <v>5.3739100000000004</v>
      </c>
      <c r="M52">
        <v>5.76173</v>
      </c>
      <c r="N52">
        <v>0.81762999999999997</v>
      </c>
      <c r="O52">
        <v>4.9141899999999996</v>
      </c>
      <c r="P52">
        <v>3.0520800000000001</v>
      </c>
      <c r="Q52">
        <v>-9.9129999999999996E-2</v>
      </c>
      <c r="R52">
        <v>-0.49758000000000002</v>
      </c>
      <c r="S52">
        <v>3.2738900000000002</v>
      </c>
      <c r="T52">
        <v>3.0429900000000001</v>
      </c>
    </row>
    <row r="53" spans="1:20" x14ac:dyDescent="0.3">
      <c r="A53" t="s">
        <v>62</v>
      </c>
      <c r="B53" t="str">
        <f t="shared" si="2"/>
        <v>Assistantes maternelles</v>
      </c>
      <c r="C53">
        <v>0.96109999999999995</v>
      </c>
      <c r="D53">
        <v>0.40244000000000002</v>
      </c>
      <c r="E53">
        <v>3.92279</v>
      </c>
      <c r="F53">
        <v>0.39128000000000002</v>
      </c>
      <c r="G53">
        <v>4.0949400000000002</v>
      </c>
      <c r="H53">
        <v>0.26062000000000002</v>
      </c>
      <c r="I53">
        <v>3.8033800000000002</v>
      </c>
      <c r="J53">
        <v>5.8430000000000003E-2</v>
      </c>
      <c r="K53">
        <v>9.1002799999999997</v>
      </c>
      <c r="L53">
        <v>1.5988800000000001</v>
      </c>
      <c r="M53">
        <v>3.6736499999999999</v>
      </c>
      <c r="N53">
        <v>0.20696000000000001</v>
      </c>
      <c r="O53">
        <v>4.3940000000000001</v>
      </c>
      <c r="P53">
        <v>0.96109999999999995</v>
      </c>
      <c r="Q53">
        <v>-3.7881100000000001</v>
      </c>
      <c r="R53">
        <v>3.95614</v>
      </c>
      <c r="S53">
        <v>3.5102899999999999</v>
      </c>
      <c r="T53">
        <v>3.2694700000000001</v>
      </c>
    </row>
    <row r="54" spans="1:20" x14ac:dyDescent="0.3">
      <c r="A54" t="s">
        <v>26</v>
      </c>
      <c r="B54" t="str">
        <f t="shared" si="2"/>
        <v>Ouvriers non qualifiés de la manutention</v>
      </c>
      <c r="C54">
        <v>2.9884499999999998</v>
      </c>
      <c r="D54">
        <v>1.3669</v>
      </c>
      <c r="E54">
        <v>6.72858</v>
      </c>
      <c r="F54">
        <v>2.3632300000000002</v>
      </c>
      <c r="G54">
        <v>4.1395400000000002</v>
      </c>
      <c r="H54">
        <v>4.7341699999999998</v>
      </c>
      <c r="I54">
        <v>0.93203999999999998</v>
      </c>
      <c r="J54">
        <v>1.1224700000000001</v>
      </c>
      <c r="K54">
        <v>1.91886</v>
      </c>
      <c r="L54">
        <v>5.6934800000000001</v>
      </c>
      <c r="M54">
        <v>4.9122000000000003</v>
      </c>
      <c r="N54">
        <v>1.5697000000000001</v>
      </c>
      <c r="O54">
        <v>3.8037399999999999</v>
      </c>
      <c r="P54">
        <v>2.9884499999999998</v>
      </c>
      <c r="Q54">
        <v>3.6997599999999999</v>
      </c>
      <c r="R54">
        <v>2.6669900000000002</v>
      </c>
      <c r="S54">
        <v>3.98611</v>
      </c>
      <c r="T54">
        <v>2.6215799999999998</v>
      </c>
    </row>
    <row r="55" spans="1:20" x14ac:dyDescent="0.3">
      <c r="A55" t="s">
        <v>18</v>
      </c>
      <c r="B55" t="str">
        <f t="shared" si="2"/>
        <v>Ouvriers non qualifiés des industries de process</v>
      </c>
      <c r="C55">
        <v>2.7894700000000001</v>
      </c>
      <c r="D55">
        <v>0.52386999999999995</v>
      </c>
      <c r="E55">
        <v>6.1749000000000001</v>
      </c>
      <c r="F55">
        <v>3.0255700000000001</v>
      </c>
      <c r="G55">
        <v>4.2547300000000003</v>
      </c>
      <c r="H55">
        <v>5.5150699999999997</v>
      </c>
      <c r="I55">
        <v>1.4921800000000001</v>
      </c>
      <c r="J55">
        <v>1.0619099999999999</v>
      </c>
      <c r="K55">
        <v>1.1055200000000001</v>
      </c>
      <c r="L55">
        <v>5.8231200000000003</v>
      </c>
      <c r="M55">
        <v>6.0128199999999996</v>
      </c>
      <c r="N55">
        <v>1.9090100000000001</v>
      </c>
      <c r="O55">
        <v>3.3059500000000002</v>
      </c>
      <c r="P55">
        <v>2.7894700000000001</v>
      </c>
      <c r="Q55">
        <v>4.2914500000000002</v>
      </c>
      <c r="R55">
        <v>2.7349899999999998</v>
      </c>
      <c r="S55">
        <v>4.0862699999999998</v>
      </c>
      <c r="T55">
        <v>2.8379400000000001</v>
      </c>
    </row>
    <row r="56" spans="1:20" x14ac:dyDescent="0.3">
      <c r="A56" t="s">
        <v>6</v>
      </c>
      <c r="B56" t="str">
        <f t="shared" si="2"/>
        <v>Ouvriers non qualifiés du second œuvre du bâtiment</v>
      </c>
      <c r="C56">
        <v>2.0425499999999999</v>
      </c>
      <c r="D56">
        <v>0.22800000000000001</v>
      </c>
      <c r="E56">
        <v>7.0365900000000003</v>
      </c>
      <c r="F56">
        <v>2.74532</v>
      </c>
      <c r="G56">
        <v>4.28653</v>
      </c>
      <c r="H56">
        <v>6.8593000000000002</v>
      </c>
      <c r="I56">
        <v>4.2654199999999998</v>
      </c>
      <c r="J56">
        <v>1.3011600000000001</v>
      </c>
      <c r="K56">
        <v>4.32</v>
      </c>
      <c r="L56">
        <v>5.9253499999999999</v>
      </c>
      <c r="M56">
        <v>4.8222199999999997</v>
      </c>
      <c r="N56">
        <v>0.47142000000000001</v>
      </c>
      <c r="O56">
        <v>4.8549199999999999</v>
      </c>
      <c r="P56">
        <v>2.0425499999999999</v>
      </c>
      <c r="Q56">
        <v>0.88531000000000004</v>
      </c>
      <c r="R56">
        <v>1.37341</v>
      </c>
      <c r="S56">
        <v>3.0684900000000002</v>
      </c>
      <c r="T56">
        <v>2.7653099999999999</v>
      </c>
    </row>
    <row r="57" spans="1:20" x14ac:dyDescent="0.3">
      <c r="A57" t="s">
        <v>130</v>
      </c>
      <c r="B57" t="str">
        <f t="shared" si="2"/>
        <v>Techniciens et ag. de maîtrise, industries de process</v>
      </c>
      <c r="C57">
        <v>5.9781000000000004</v>
      </c>
      <c r="D57">
        <v>3.1626500000000002</v>
      </c>
      <c r="E57">
        <v>4.0150499999999996</v>
      </c>
      <c r="F57">
        <v>3.7044999999999999</v>
      </c>
      <c r="G57">
        <v>4.2975899999999996</v>
      </c>
      <c r="H57">
        <v>4.3824899999999998</v>
      </c>
      <c r="I57">
        <v>3.8141799999999999</v>
      </c>
      <c r="J57">
        <v>5.1791999999999998</v>
      </c>
      <c r="K57">
        <v>3.4086599999999998</v>
      </c>
      <c r="L57">
        <v>5.6585999999999999</v>
      </c>
      <c r="M57">
        <v>7.0729499999999996</v>
      </c>
      <c r="N57">
        <v>2.4145400000000001</v>
      </c>
      <c r="O57">
        <v>6.0524399999999998</v>
      </c>
      <c r="P57">
        <v>5.9781000000000004</v>
      </c>
      <c r="Q57">
        <v>1.13781</v>
      </c>
      <c r="R57">
        <v>-2.18811</v>
      </c>
      <c r="S57">
        <v>3.9393899999999999</v>
      </c>
      <c r="T57">
        <v>3.9804300000000001</v>
      </c>
    </row>
    <row r="58" spans="1:20" x14ac:dyDescent="0.3">
      <c r="A58" t="s">
        <v>21</v>
      </c>
      <c r="B58" t="str">
        <f t="shared" si="2"/>
        <v>Ouvriers qualifiés du textile et du cuir</v>
      </c>
      <c r="C58">
        <v>2.375</v>
      </c>
      <c r="D58">
        <v>0.62844999999999995</v>
      </c>
      <c r="E58">
        <v>3.8226499999999999</v>
      </c>
      <c r="F58">
        <v>7.4229099999999999</v>
      </c>
      <c r="G58">
        <v>4.3791500000000001</v>
      </c>
      <c r="H58">
        <v>2.0181200000000001</v>
      </c>
      <c r="I58">
        <v>1.30745</v>
      </c>
      <c r="J58">
        <v>1.1441600000000001</v>
      </c>
      <c r="K58">
        <v>1.8880699999999999</v>
      </c>
      <c r="L58">
        <v>4.5066100000000002</v>
      </c>
      <c r="M58">
        <v>4.78756</v>
      </c>
      <c r="N58">
        <v>1.8875999999999999</v>
      </c>
      <c r="O58">
        <v>3.2218100000000001</v>
      </c>
      <c r="P58">
        <v>2.375</v>
      </c>
      <c r="Q58">
        <v>1.94828</v>
      </c>
      <c r="R58">
        <v>1.87846</v>
      </c>
      <c r="S58">
        <v>3.76667</v>
      </c>
      <c r="T58">
        <v>2.55932</v>
      </c>
    </row>
    <row r="59" spans="1:20" x14ac:dyDescent="0.3">
      <c r="A59" t="s">
        <v>55</v>
      </c>
      <c r="B59" t="str">
        <f t="shared" si="2"/>
        <v>Bouchers, charcutiers, boulangers</v>
      </c>
      <c r="C59">
        <v>1.7815099999999999</v>
      </c>
      <c r="D59">
        <v>0.23271</v>
      </c>
      <c r="E59">
        <v>6.6236199999999998</v>
      </c>
      <c r="F59">
        <v>2.34911</v>
      </c>
      <c r="G59">
        <v>4.4489200000000002</v>
      </c>
      <c r="H59">
        <v>4.1305699999999996</v>
      </c>
      <c r="I59">
        <v>1.93441</v>
      </c>
      <c r="J59">
        <v>1.7023900000000001</v>
      </c>
      <c r="K59">
        <v>3.9106800000000002</v>
      </c>
      <c r="L59">
        <v>5.5207899999999999</v>
      </c>
      <c r="M59">
        <v>5.6104500000000002</v>
      </c>
      <c r="N59">
        <v>0.97248000000000001</v>
      </c>
      <c r="O59">
        <v>5.6574999999999998</v>
      </c>
      <c r="P59">
        <v>1.7815099999999999</v>
      </c>
      <c r="Q59">
        <v>2.3056800000000002</v>
      </c>
      <c r="R59">
        <v>1.7820100000000001</v>
      </c>
      <c r="S59">
        <v>3.9477600000000002</v>
      </c>
      <c r="T59">
        <v>2.8030300000000001</v>
      </c>
    </row>
    <row r="60" spans="1:20" x14ac:dyDescent="0.3">
      <c r="A60" t="s">
        <v>46</v>
      </c>
      <c r="B60" t="str">
        <f t="shared" si="2"/>
        <v>Armée, police, pompiers</v>
      </c>
      <c r="C60">
        <v>5.4271200000000004</v>
      </c>
      <c r="D60">
        <v>3.8352300000000001</v>
      </c>
      <c r="E60">
        <v>3.7861899999999999</v>
      </c>
      <c r="F60">
        <v>2.0624799999999999</v>
      </c>
      <c r="G60">
        <v>4.4623100000000004</v>
      </c>
      <c r="H60">
        <v>4.20106</v>
      </c>
      <c r="I60">
        <v>7.0735900000000003</v>
      </c>
      <c r="J60">
        <v>4.7827099999999998</v>
      </c>
      <c r="K60">
        <v>6.46713</v>
      </c>
      <c r="L60">
        <v>7.2660499999999999</v>
      </c>
      <c r="M60">
        <v>5.3403200000000002</v>
      </c>
      <c r="N60">
        <v>1.8984700000000001</v>
      </c>
      <c r="O60">
        <v>6.62324</v>
      </c>
      <c r="P60">
        <v>5.4271200000000004</v>
      </c>
      <c r="Q60">
        <v>-4.6299999999999996E-3</v>
      </c>
      <c r="R60">
        <v>-0.70425000000000004</v>
      </c>
      <c r="S60">
        <v>4.47037</v>
      </c>
      <c r="T60">
        <v>6.2799300000000002</v>
      </c>
    </row>
    <row r="61" spans="1:20" x14ac:dyDescent="0.3">
      <c r="A61" t="s">
        <v>23</v>
      </c>
      <c r="B61" t="str">
        <f t="shared" si="2"/>
        <v>Ouvriers qualifiés de la réparation automobile</v>
      </c>
      <c r="C61">
        <v>4.1652199999999997</v>
      </c>
      <c r="D61">
        <v>1.4050400000000001</v>
      </c>
      <c r="E61">
        <v>6.4841899999999999</v>
      </c>
      <c r="F61">
        <v>6.7051400000000001</v>
      </c>
      <c r="G61">
        <v>4.4966200000000001</v>
      </c>
      <c r="H61">
        <v>6.5071500000000002</v>
      </c>
      <c r="I61">
        <v>4.9617000000000004</v>
      </c>
      <c r="J61">
        <v>2.4491100000000001</v>
      </c>
      <c r="K61">
        <v>5.8699599999999998</v>
      </c>
      <c r="L61">
        <v>3.78999</v>
      </c>
      <c r="M61">
        <v>5.6048299999999998</v>
      </c>
      <c r="N61">
        <v>1.4502299999999999</v>
      </c>
      <c r="O61">
        <v>7.0283499999999997</v>
      </c>
      <c r="P61">
        <v>4.1652199999999997</v>
      </c>
      <c r="Q61">
        <v>0.61465000000000003</v>
      </c>
      <c r="R61">
        <v>-1.1799500000000001</v>
      </c>
      <c r="S61">
        <v>3.8661400000000001</v>
      </c>
      <c r="T61">
        <v>3.35547</v>
      </c>
    </row>
    <row r="62" spans="1:20" x14ac:dyDescent="0.3">
      <c r="A62" t="s">
        <v>0</v>
      </c>
      <c r="B62" t="str">
        <f t="shared" si="2"/>
        <v>Agriculteurs, éleveurs, sylviculteurs, bûcherons</v>
      </c>
      <c r="C62">
        <v>1.45238</v>
      </c>
      <c r="D62">
        <v>0.50187999999999999</v>
      </c>
      <c r="E62">
        <v>6.70533</v>
      </c>
      <c r="F62">
        <v>2.0195799999999999</v>
      </c>
      <c r="G62">
        <v>4.4997499999999997</v>
      </c>
      <c r="H62">
        <v>7.43391</v>
      </c>
      <c r="I62">
        <v>4.8134899999999998</v>
      </c>
      <c r="J62">
        <v>1.21865</v>
      </c>
      <c r="K62">
        <v>2.52454</v>
      </c>
      <c r="L62">
        <v>5.2000099999999998</v>
      </c>
      <c r="M62">
        <v>4.1259699999999997</v>
      </c>
      <c r="N62">
        <v>0.61497999999999997</v>
      </c>
      <c r="O62">
        <v>2.3965100000000001</v>
      </c>
      <c r="P62">
        <v>1.45238</v>
      </c>
      <c r="Q62">
        <v>0.12501999999999999</v>
      </c>
      <c r="R62">
        <v>2.0500099999999999</v>
      </c>
      <c r="S62">
        <v>3.0747100000000001</v>
      </c>
      <c r="T62">
        <v>2.3649399999999998</v>
      </c>
    </row>
    <row r="63" spans="1:20" x14ac:dyDescent="0.3">
      <c r="A63" t="s">
        <v>22</v>
      </c>
      <c r="B63" t="str">
        <f t="shared" si="2"/>
        <v>Ouvriers qualifiés de la maintenance</v>
      </c>
      <c r="C63">
        <v>4.2945900000000004</v>
      </c>
      <c r="D63">
        <v>1.6225000000000001</v>
      </c>
      <c r="E63">
        <v>6.6762199999999998</v>
      </c>
      <c r="F63">
        <v>4.1288099999999996</v>
      </c>
      <c r="G63">
        <v>4.5528500000000003</v>
      </c>
      <c r="H63">
        <v>5.71312</v>
      </c>
      <c r="I63">
        <v>5.8730200000000004</v>
      </c>
      <c r="J63">
        <v>2.3764400000000001</v>
      </c>
      <c r="K63">
        <v>3.5699000000000001</v>
      </c>
      <c r="L63">
        <v>4.8510400000000002</v>
      </c>
      <c r="M63">
        <v>6.0972900000000001</v>
      </c>
      <c r="N63">
        <v>1.8438699999999999</v>
      </c>
      <c r="O63">
        <v>4.2210900000000002</v>
      </c>
      <c r="P63">
        <v>4.2945900000000004</v>
      </c>
      <c r="Q63">
        <v>0.64641000000000004</v>
      </c>
      <c r="R63">
        <v>-1.0477099999999999</v>
      </c>
      <c r="S63">
        <v>3.29915</v>
      </c>
      <c r="T63">
        <v>3.3106399999999998</v>
      </c>
    </row>
    <row r="64" spans="1:20" x14ac:dyDescent="0.3">
      <c r="A64" t="s">
        <v>19</v>
      </c>
      <c r="B64" t="str">
        <f t="shared" si="2"/>
        <v>Ouvriers qualifiés des industries de process</v>
      </c>
      <c r="C64">
        <v>4.4735800000000001</v>
      </c>
      <c r="D64">
        <v>1.8370599999999999</v>
      </c>
      <c r="E64">
        <v>6.2476200000000004</v>
      </c>
      <c r="F64">
        <v>4.1660199999999996</v>
      </c>
      <c r="G64">
        <v>4.5862800000000004</v>
      </c>
      <c r="H64">
        <v>4.8125200000000001</v>
      </c>
      <c r="I64">
        <v>2.1124399999999999</v>
      </c>
      <c r="J64">
        <v>2.9662099999999998</v>
      </c>
      <c r="K64">
        <v>2.13883</v>
      </c>
      <c r="L64">
        <v>5.9395499999999997</v>
      </c>
      <c r="M64">
        <v>6.8996500000000003</v>
      </c>
      <c r="N64">
        <v>2.0014099999999999</v>
      </c>
      <c r="O64">
        <v>3.2966500000000001</v>
      </c>
      <c r="P64">
        <v>4.4735800000000001</v>
      </c>
      <c r="Q64">
        <v>4.0169100000000002</v>
      </c>
      <c r="R64">
        <v>1.2771999999999999</v>
      </c>
      <c r="S64">
        <v>3.76905</v>
      </c>
      <c r="T64">
        <v>3.3594499999999998</v>
      </c>
    </row>
    <row r="65" spans="1:20" x14ac:dyDescent="0.3">
      <c r="A65" t="s">
        <v>63</v>
      </c>
      <c r="B65" t="str">
        <f t="shared" si="2"/>
        <v>Agents de gardiennage et de sécurité</v>
      </c>
      <c r="C65">
        <v>3.6241599999999998</v>
      </c>
      <c r="D65">
        <v>1.4333199999999999</v>
      </c>
      <c r="E65">
        <v>4.3371700000000004</v>
      </c>
      <c r="F65">
        <v>1.67818</v>
      </c>
      <c r="G65">
        <v>4.6603399999999997</v>
      </c>
      <c r="H65">
        <v>4.3808600000000002</v>
      </c>
      <c r="I65">
        <v>2.71556</v>
      </c>
      <c r="J65">
        <v>1.95313</v>
      </c>
      <c r="K65">
        <v>7.7461099999999998</v>
      </c>
      <c r="L65">
        <v>4.0720999999999998</v>
      </c>
      <c r="M65">
        <v>5.3394300000000001</v>
      </c>
      <c r="N65">
        <v>1.74657</v>
      </c>
      <c r="O65">
        <v>6.06717</v>
      </c>
      <c r="P65">
        <v>3.6241599999999998</v>
      </c>
      <c r="Q65">
        <v>-0.62855000000000005</v>
      </c>
      <c r="R65">
        <v>2.5095999999999998</v>
      </c>
      <c r="S65">
        <v>3.0653800000000002</v>
      </c>
      <c r="T65">
        <v>5.1211500000000001</v>
      </c>
    </row>
    <row r="66" spans="1:20" x14ac:dyDescent="0.3">
      <c r="A66" t="s">
        <v>14</v>
      </c>
      <c r="B66" t="str">
        <f t="shared" si="2"/>
        <v>Ouvriers qualifiés travaillant par formage de métal</v>
      </c>
      <c r="C66">
        <v>4.0194200000000002</v>
      </c>
      <c r="D66">
        <v>0.21249999999999999</v>
      </c>
      <c r="E66">
        <v>7.5720900000000002</v>
      </c>
      <c r="F66">
        <v>4.0116899999999998</v>
      </c>
      <c r="G66">
        <v>4.8024100000000001</v>
      </c>
      <c r="H66">
        <v>6.8832700000000004</v>
      </c>
      <c r="I66">
        <v>4.2337800000000003</v>
      </c>
      <c r="J66">
        <v>2.6777700000000002</v>
      </c>
      <c r="K66">
        <v>1.6932700000000001</v>
      </c>
      <c r="L66">
        <v>4.6673</v>
      </c>
      <c r="M66">
        <v>5.8721100000000002</v>
      </c>
      <c r="N66">
        <v>1.5562100000000001</v>
      </c>
      <c r="O66">
        <v>4.2234999999999996</v>
      </c>
      <c r="P66">
        <v>4.0194200000000002</v>
      </c>
      <c r="Q66">
        <v>1.2725299999999999</v>
      </c>
      <c r="R66">
        <v>-0.15690000000000001</v>
      </c>
      <c r="S66">
        <v>3.2713199999999998</v>
      </c>
      <c r="T66">
        <v>2.8294600000000001</v>
      </c>
    </row>
    <row r="67" spans="1:20" x14ac:dyDescent="0.3">
      <c r="A67" t="s">
        <v>133</v>
      </c>
      <c r="B67" t="str">
        <f t="shared" ref="B67:B78" si="3">MID(A67,7,90)</f>
        <v>Ouv. non qual. du gros œuvre du bâtiment et tr. publics</v>
      </c>
      <c r="C67">
        <v>2.0343499999999999</v>
      </c>
      <c r="D67">
        <v>0.28242</v>
      </c>
      <c r="E67">
        <v>7.0914700000000002</v>
      </c>
      <c r="F67">
        <v>1.73319</v>
      </c>
      <c r="G67">
        <v>4.8334099999999998</v>
      </c>
      <c r="H67">
        <v>7.6120299999999999</v>
      </c>
      <c r="I67">
        <v>4.2820400000000003</v>
      </c>
      <c r="J67">
        <v>1.0886</v>
      </c>
      <c r="K67">
        <v>3.6618900000000001</v>
      </c>
      <c r="L67">
        <v>6.9797399999999996</v>
      </c>
      <c r="M67">
        <v>5.3448200000000003</v>
      </c>
      <c r="N67">
        <v>0.68776000000000004</v>
      </c>
      <c r="O67">
        <v>2.7679299999999998</v>
      </c>
      <c r="P67">
        <v>2.0343499999999999</v>
      </c>
      <c r="Q67">
        <v>1.1058300000000001</v>
      </c>
      <c r="R67">
        <v>2.4839199999999999</v>
      </c>
      <c r="S67">
        <v>3.34483</v>
      </c>
      <c r="T67">
        <v>2.86015</v>
      </c>
    </row>
    <row r="68" spans="1:20" x14ac:dyDescent="0.3">
      <c r="A68" t="s">
        <v>5</v>
      </c>
      <c r="B68" t="str">
        <f t="shared" si="3"/>
        <v>Ouvriers qualifiés du gros œuvre du bâtiment</v>
      </c>
      <c r="C68">
        <v>2.5137900000000002</v>
      </c>
      <c r="D68">
        <v>9.8290000000000002E-2</v>
      </c>
      <c r="E68">
        <v>8.0272600000000001</v>
      </c>
      <c r="F68">
        <v>2.5576699999999999</v>
      </c>
      <c r="G68">
        <v>4.8554500000000003</v>
      </c>
      <c r="H68">
        <v>9.0343599999999995</v>
      </c>
      <c r="I68">
        <v>6.2429100000000002</v>
      </c>
      <c r="J68">
        <v>2.6591399999999998</v>
      </c>
      <c r="K68">
        <v>3.8080400000000001</v>
      </c>
      <c r="L68">
        <v>6.6469500000000004</v>
      </c>
      <c r="M68">
        <v>5.2850999999999999</v>
      </c>
      <c r="N68">
        <v>0.49961</v>
      </c>
      <c r="O68">
        <v>3.9234200000000001</v>
      </c>
      <c r="P68">
        <v>2.5137900000000002</v>
      </c>
      <c r="Q68">
        <v>0.66288000000000002</v>
      </c>
      <c r="R68">
        <v>0.79852000000000001</v>
      </c>
      <c r="S68">
        <v>3.2389700000000001</v>
      </c>
      <c r="T68">
        <v>2.5571999999999999</v>
      </c>
    </row>
    <row r="69" spans="1:20" x14ac:dyDescent="0.3">
      <c r="A69" t="s">
        <v>67</v>
      </c>
      <c r="B69" t="str">
        <f t="shared" si="3"/>
        <v>Aides-soignants</v>
      </c>
      <c r="C69">
        <v>4.5175900000000002</v>
      </c>
      <c r="D69">
        <v>1.37758</v>
      </c>
      <c r="E69">
        <v>7.3302500000000004</v>
      </c>
      <c r="F69">
        <v>1.94763</v>
      </c>
      <c r="G69">
        <v>5.0102000000000002</v>
      </c>
      <c r="H69">
        <v>2.7415400000000001</v>
      </c>
      <c r="I69">
        <v>2.1471100000000001</v>
      </c>
      <c r="J69">
        <v>1.3019400000000001</v>
      </c>
      <c r="K69">
        <v>9.6254600000000003</v>
      </c>
      <c r="L69">
        <v>6.81325</v>
      </c>
      <c r="M69">
        <v>6.6314799999999998</v>
      </c>
      <c r="N69">
        <v>2.0161600000000002</v>
      </c>
      <c r="O69">
        <v>6.1595599999999999</v>
      </c>
      <c r="P69">
        <v>4.5175900000000002</v>
      </c>
      <c r="Q69">
        <v>0.45951999999999998</v>
      </c>
      <c r="R69">
        <v>0.98775999999999997</v>
      </c>
      <c r="S69">
        <v>5.3417599999999998</v>
      </c>
      <c r="T69">
        <v>6.33908</v>
      </c>
    </row>
    <row r="70" spans="1:20" x14ac:dyDescent="0.3">
      <c r="A70" t="s">
        <v>68</v>
      </c>
      <c r="B70" t="str">
        <f t="shared" si="3"/>
        <v>Infirmiers, sages-femmes</v>
      </c>
      <c r="C70">
        <v>5.8686400000000001</v>
      </c>
      <c r="D70">
        <v>2.6306799999999999</v>
      </c>
      <c r="E70">
        <v>6.2804900000000004</v>
      </c>
      <c r="F70">
        <v>4.0869400000000002</v>
      </c>
      <c r="G70">
        <v>5.0461299999999998</v>
      </c>
      <c r="H70">
        <v>2.7113200000000002</v>
      </c>
      <c r="I70">
        <v>2.2355</v>
      </c>
      <c r="J70">
        <v>3.7586200000000001</v>
      </c>
      <c r="K70">
        <v>9.5631900000000005</v>
      </c>
      <c r="L70">
        <v>6.79901</v>
      </c>
      <c r="M70">
        <v>7.6877800000000001</v>
      </c>
      <c r="N70">
        <v>2.1536</v>
      </c>
      <c r="O70">
        <v>6.8960800000000004</v>
      </c>
      <c r="P70">
        <v>5.8686400000000001</v>
      </c>
      <c r="Q70">
        <v>0.24221000000000001</v>
      </c>
      <c r="R70">
        <v>-0.61124000000000001</v>
      </c>
      <c r="S70">
        <v>5.8343800000000003</v>
      </c>
      <c r="T70">
        <v>6.9234099999999996</v>
      </c>
    </row>
    <row r="71" spans="1:20" x14ac:dyDescent="0.3">
      <c r="A71" t="s">
        <v>16</v>
      </c>
      <c r="B71" t="str">
        <f t="shared" si="3"/>
        <v>Ouvriers qualifiés de la mécanique</v>
      </c>
      <c r="C71">
        <v>4.0739400000000003</v>
      </c>
      <c r="D71">
        <v>1.2258800000000001</v>
      </c>
      <c r="E71">
        <v>6.2629099999999998</v>
      </c>
      <c r="F71">
        <v>5.2159500000000003</v>
      </c>
      <c r="G71">
        <v>5.1296600000000003</v>
      </c>
      <c r="H71">
        <v>4.4413600000000004</v>
      </c>
      <c r="I71">
        <v>1.3215600000000001</v>
      </c>
      <c r="J71">
        <v>2.7157499999999999</v>
      </c>
      <c r="K71">
        <v>0.60731000000000002</v>
      </c>
      <c r="L71">
        <v>5.0935499999999996</v>
      </c>
      <c r="M71">
        <v>7.8841599999999996</v>
      </c>
      <c r="N71">
        <v>2.4628899999999998</v>
      </c>
      <c r="O71">
        <v>3.8552499999999998</v>
      </c>
      <c r="P71">
        <v>4.0739400000000003</v>
      </c>
      <c r="Q71">
        <v>5.3627000000000002</v>
      </c>
      <c r="R71">
        <v>0.94884000000000002</v>
      </c>
      <c r="S71">
        <v>3.9777800000000001</v>
      </c>
      <c r="T71">
        <v>2.9037000000000002</v>
      </c>
    </row>
    <row r="72" spans="1:20" x14ac:dyDescent="0.3">
      <c r="A72" t="s">
        <v>13</v>
      </c>
      <c r="B72" t="str">
        <f t="shared" si="3"/>
        <v>Ouvriers qualifiés travaillant par enlèvement de métal</v>
      </c>
      <c r="C72">
        <v>4.9403699999999997</v>
      </c>
      <c r="D72">
        <v>1.00925</v>
      </c>
      <c r="E72">
        <v>5.6985700000000001</v>
      </c>
      <c r="F72">
        <v>6.7522399999999996</v>
      </c>
      <c r="G72">
        <v>5.7760800000000003</v>
      </c>
      <c r="H72">
        <v>4.5526200000000001</v>
      </c>
      <c r="I72">
        <v>0.50151000000000001</v>
      </c>
      <c r="J72">
        <v>2.1950500000000002</v>
      </c>
      <c r="K72">
        <v>0.3211</v>
      </c>
      <c r="L72">
        <v>4.0404400000000003</v>
      </c>
      <c r="M72">
        <v>7.0515600000000003</v>
      </c>
      <c r="N72">
        <v>2.48949</v>
      </c>
      <c r="O72">
        <v>3.3168500000000001</v>
      </c>
      <c r="P72">
        <v>4.9403699999999997</v>
      </c>
      <c r="Q72">
        <v>3.6007500000000001</v>
      </c>
      <c r="R72">
        <v>0.90764</v>
      </c>
      <c r="S72">
        <v>3.8850600000000002</v>
      </c>
      <c r="T72">
        <v>3.0057499999999999</v>
      </c>
    </row>
    <row r="73" spans="1:20" x14ac:dyDescent="0.3">
      <c r="A73" t="s">
        <v>11</v>
      </c>
      <c r="B73" t="str">
        <f t="shared" si="3"/>
        <v>Ouvriers qualifiés de l'électricité et de l'électronique</v>
      </c>
      <c r="C73">
        <v>4.4912299999999998</v>
      </c>
      <c r="D73">
        <v>1.0321899999999999</v>
      </c>
      <c r="E73">
        <v>6.8188800000000001</v>
      </c>
      <c r="F73">
        <v>4.5821800000000001</v>
      </c>
      <c r="G73">
        <v>5.8057299999999996</v>
      </c>
      <c r="H73">
        <v>5.3840000000000003</v>
      </c>
      <c r="I73">
        <v>2.08623</v>
      </c>
      <c r="J73">
        <v>1.9261600000000001</v>
      </c>
      <c r="K73">
        <v>1.93553</v>
      </c>
      <c r="L73">
        <v>4.8003999999999998</v>
      </c>
      <c r="M73">
        <v>7.6644500000000004</v>
      </c>
      <c r="N73">
        <v>1.2619899999999999</v>
      </c>
      <c r="O73">
        <v>3.1240000000000001</v>
      </c>
      <c r="P73">
        <v>4.4912299999999998</v>
      </c>
      <c r="Q73">
        <v>4.2602500000000001</v>
      </c>
      <c r="R73">
        <v>-0.15701000000000001</v>
      </c>
      <c r="S73">
        <v>3.3571399999999998</v>
      </c>
      <c r="T73">
        <v>2.9166699999999999</v>
      </c>
    </row>
    <row r="74" spans="1:20" x14ac:dyDescent="0.3">
      <c r="A74" t="s">
        <v>15</v>
      </c>
      <c r="B74" t="str">
        <f t="shared" si="3"/>
        <v>Ouvriers non qualifiés de la mécanique</v>
      </c>
      <c r="C74">
        <v>3.24648</v>
      </c>
      <c r="D74">
        <v>0.57137000000000004</v>
      </c>
      <c r="E74">
        <v>6.5805699999999998</v>
      </c>
      <c r="F74">
        <v>4.0167599999999997</v>
      </c>
      <c r="G74">
        <v>5.8978000000000002</v>
      </c>
      <c r="H74">
        <v>5.73163</v>
      </c>
      <c r="I74">
        <v>3.38076</v>
      </c>
      <c r="J74">
        <v>0.98272000000000004</v>
      </c>
      <c r="K74">
        <v>1.1708099999999999</v>
      </c>
      <c r="L74">
        <v>5.8125299999999998</v>
      </c>
      <c r="M74">
        <v>7.3433200000000003</v>
      </c>
      <c r="N74">
        <v>1.5332699999999999</v>
      </c>
      <c r="O74">
        <v>4.2872500000000002</v>
      </c>
      <c r="P74">
        <v>3.24648</v>
      </c>
      <c r="Q74">
        <v>3.6751</v>
      </c>
      <c r="R74">
        <v>0.71023000000000003</v>
      </c>
      <c r="S74">
        <v>3.8904100000000001</v>
      </c>
      <c r="T74">
        <v>2.6790500000000002</v>
      </c>
    </row>
    <row r="75" spans="1:20" x14ac:dyDescent="0.3">
      <c r="A75" t="s">
        <v>114</v>
      </c>
      <c r="B75" t="str">
        <f t="shared" si="3"/>
        <v>Ouvriers qualifiés des travaux publics</v>
      </c>
      <c r="C75">
        <v>3.9121600000000001</v>
      </c>
      <c r="D75">
        <v>0.42249999999999999</v>
      </c>
      <c r="E75">
        <v>7.7972599999999996</v>
      </c>
      <c r="F75">
        <v>1.16669</v>
      </c>
      <c r="G75">
        <v>6.3544900000000002</v>
      </c>
      <c r="H75">
        <v>8.8324200000000008</v>
      </c>
      <c r="I75">
        <v>5.1335100000000002</v>
      </c>
      <c r="J75">
        <v>2.82959</v>
      </c>
      <c r="K75">
        <v>3.1585999999999999</v>
      </c>
      <c r="L75">
        <v>7.9542000000000002</v>
      </c>
      <c r="M75">
        <v>6.45479</v>
      </c>
      <c r="N75">
        <v>1.4190400000000001</v>
      </c>
      <c r="O75">
        <v>3.80728</v>
      </c>
      <c r="P75">
        <v>3.9121600000000001</v>
      </c>
      <c r="Q75">
        <v>2.4773000000000001</v>
      </c>
      <c r="R75">
        <v>0.20832999999999999</v>
      </c>
      <c r="S75">
        <v>3.2766000000000002</v>
      </c>
      <c r="T75">
        <v>4.0319099999999999</v>
      </c>
    </row>
    <row r="76" spans="1:20" x14ac:dyDescent="0.3">
      <c r="A76" t="s">
        <v>32</v>
      </c>
      <c r="B76" t="str">
        <f t="shared" si="3"/>
        <v>Artisans et ouvriers artisanaux</v>
      </c>
      <c r="C76">
        <v>1.86154</v>
      </c>
      <c r="D76">
        <v>0.89242999999999995</v>
      </c>
      <c r="E76">
        <v>5.8818200000000003</v>
      </c>
      <c r="F76">
        <v>6.17014</v>
      </c>
      <c r="G76">
        <v>6.4219499999999998</v>
      </c>
      <c r="H76">
        <v>4.4501900000000001</v>
      </c>
      <c r="I76">
        <v>1.4863599999999999</v>
      </c>
      <c r="J76">
        <v>2.3707799999999999</v>
      </c>
      <c r="K76">
        <v>2.0764999999999998</v>
      </c>
      <c r="L76">
        <v>5.3584899999999998</v>
      </c>
      <c r="M76">
        <v>6.5222600000000002</v>
      </c>
      <c r="N76">
        <v>1.4651400000000001</v>
      </c>
      <c r="O76">
        <v>4.1186299999999996</v>
      </c>
      <c r="P76">
        <v>1.86154</v>
      </c>
      <c r="Q76">
        <v>4.3057400000000001</v>
      </c>
      <c r="R76">
        <v>1.1676200000000001</v>
      </c>
      <c r="S76">
        <v>3.8860800000000002</v>
      </c>
      <c r="T76">
        <v>3.0789499999999999</v>
      </c>
    </row>
    <row r="77" spans="1:20" x14ac:dyDescent="0.3">
      <c r="A77" t="s">
        <v>28</v>
      </c>
      <c r="B77" t="str">
        <f t="shared" si="3"/>
        <v>Conducteurs de véhicules</v>
      </c>
      <c r="C77">
        <v>3.90421</v>
      </c>
      <c r="D77">
        <v>0.67576999999999998</v>
      </c>
      <c r="E77">
        <v>3.5262199999999999</v>
      </c>
      <c r="F77">
        <v>1.52172</v>
      </c>
      <c r="G77">
        <v>7.2751999999999999</v>
      </c>
      <c r="H77">
        <v>4.8711000000000002</v>
      </c>
      <c r="I77">
        <v>9.0265000000000004</v>
      </c>
      <c r="J77">
        <v>1.0121199999999999</v>
      </c>
      <c r="K77">
        <v>7.5472099999999998</v>
      </c>
      <c r="L77">
        <v>3.3111799999999998</v>
      </c>
      <c r="M77">
        <v>5.6887299999999996</v>
      </c>
      <c r="N77">
        <v>1.22037</v>
      </c>
      <c r="O77">
        <v>6.0637800000000004</v>
      </c>
      <c r="P77">
        <v>3.90421</v>
      </c>
      <c r="Q77">
        <v>1.69262</v>
      </c>
      <c r="R77">
        <v>1.22583</v>
      </c>
      <c r="S77">
        <v>3.4458700000000002</v>
      </c>
      <c r="T77">
        <v>4.0014099999999999</v>
      </c>
    </row>
    <row r="78" spans="1:20" x14ac:dyDescent="0.3">
      <c r="A78" t="s">
        <v>8</v>
      </c>
      <c r="B78" t="str">
        <f t="shared" si="3"/>
        <v>Conducteurs d'engins du bâtiment et des travaux publics</v>
      </c>
      <c r="C78">
        <v>2.3524600000000002</v>
      </c>
      <c r="D78">
        <v>0.36244999999999999</v>
      </c>
      <c r="E78">
        <v>4.9232399999999998</v>
      </c>
      <c r="F78">
        <v>2.46184</v>
      </c>
      <c r="G78">
        <v>8.0157000000000007</v>
      </c>
      <c r="H78">
        <v>8.2236799999999999</v>
      </c>
      <c r="I78">
        <v>6.7611699999999999</v>
      </c>
      <c r="J78">
        <v>2.9451399999999999</v>
      </c>
      <c r="K78">
        <v>5.2447600000000003</v>
      </c>
      <c r="L78">
        <v>6.4557599999999997</v>
      </c>
      <c r="M78">
        <v>6.7885200000000001</v>
      </c>
      <c r="N78">
        <v>0.59253999999999996</v>
      </c>
      <c r="O78">
        <v>4.3764900000000004</v>
      </c>
      <c r="P78">
        <v>2.3524600000000002</v>
      </c>
      <c r="Q78">
        <v>2.95465</v>
      </c>
      <c r="R78">
        <v>-0.60857000000000006</v>
      </c>
      <c r="S78">
        <v>3.5824199999999999</v>
      </c>
      <c r="T78">
        <v>3.0659299999999998</v>
      </c>
    </row>
  </sheetData>
  <sortState ref="A3:T78">
    <sortCondition ref="G3:G78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N1" workbookViewId="0">
      <selection activeCell="S28" sqref="S28:S29"/>
    </sheetView>
  </sheetViews>
  <sheetFormatPr baseColWidth="10" defaultRowHeight="14.4" x14ac:dyDescent="0.3"/>
  <cols>
    <col min="1" max="1" width="28.21875" customWidth="1"/>
    <col min="2" max="2" width="57.777343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1</v>
      </c>
      <c r="B4" t="str">
        <f t="shared" si="0"/>
        <v>Maraîchers, jardiniers, viticulteurs</v>
      </c>
      <c r="C4">
        <v>1.2870999999999999</v>
      </c>
      <c r="D4">
        <v>0.37293999999999999</v>
      </c>
      <c r="E4">
        <v>7.7835200000000002</v>
      </c>
      <c r="F4">
        <v>1.9901800000000001</v>
      </c>
      <c r="G4">
        <v>3.5674999999999999</v>
      </c>
      <c r="H4">
        <v>8.3657900000000005</v>
      </c>
      <c r="I4">
        <v>4.8993799999999998</v>
      </c>
      <c r="J4">
        <v>2.19292</v>
      </c>
      <c r="K4">
        <v>3.87303</v>
      </c>
      <c r="L4">
        <v>6.4936699999999998</v>
      </c>
      <c r="M4">
        <v>3.6289500000000001</v>
      </c>
      <c r="N4">
        <v>0.65632000000000001</v>
      </c>
      <c r="O4">
        <v>2.6180500000000002</v>
      </c>
      <c r="P4">
        <v>1.2870999999999999</v>
      </c>
      <c r="Q4">
        <v>-7.1440000000000003E-2</v>
      </c>
      <c r="R4">
        <v>2.3751600000000002</v>
      </c>
      <c r="S4">
        <v>2.5170300000000001</v>
      </c>
      <c r="T4">
        <v>2.6219100000000002</v>
      </c>
      <c r="V4">
        <f>V3+1</f>
        <v>2</v>
      </c>
    </row>
    <row r="5" spans="1:22" x14ac:dyDescent="0.3">
      <c r="A5" t="s">
        <v>63</v>
      </c>
      <c r="B5" t="str">
        <f t="shared" si="0"/>
        <v>Agents de gardiennage et de sécurité</v>
      </c>
      <c r="C5">
        <v>3.6241599999999998</v>
      </c>
      <c r="D5">
        <v>1.4333199999999999</v>
      </c>
      <c r="E5">
        <v>4.3371700000000004</v>
      </c>
      <c r="F5">
        <v>1.67818</v>
      </c>
      <c r="G5">
        <v>4.6603399999999997</v>
      </c>
      <c r="H5">
        <v>4.3808600000000002</v>
      </c>
      <c r="I5">
        <v>2.71556</v>
      </c>
      <c r="J5">
        <v>1.95313</v>
      </c>
      <c r="K5">
        <v>7.7461099999999998</v>
      </c>
      <c r="L5">
        <v>4.0720999999999998</v>
      </c>
      <c r="M5">
        <v>5.3394300000000001</v>
      </c>
      <c r="N5">
        <v>1.74657</v>
      </c>
      <c r="O5">
        <v>6.06717</v>
      </c>
      <c r="P5">
        <v>3.6241599999999998</v>
      </c>
      <c r="Q5">
        <v>-0.62855000000000005</v>
      </c>
      <c r="R5">
        <v>2.5095999999999998</v>
      </c>
      <c r="S5">
        <v>3.0653800000000002</v>
      </c>
      <c r="T5">
        <v>5.1211500000000001</v>
      </c>
      <c r="V5">
        <f t="shared" ref="V5:V23" si="1">V4+1</f>
        <v>3</v>
      </c>
    </row>
    <row r="6" spans="1:22" x14ac:dyDescent="0.3">
      <c r="A6" t="s">
        <v>6</v>
      </c>
      <c r="B6" t="str">
        <f t="shared" si="0"/>
        <v>Ouvriers non qualifiés du second œuvre du bâtiment</v>
      </c>
      <c r="C6">
        <v>2.0425499999999999</v>
      </c>
      <c r="D6">
        <v>0.22800000000000001</v>
      </c>
      <c r="E6">
        <v>7.0365900000000003</v>
      </c>
      <c r="F6">
        <v>2.74532</v>
      </c>
      <c r="G6">
        <v>4.28653</v>
      </c>
      <c r="H6">
        <v>6.8593000000000002</v>
      </c>
      <c r="I6">
        <v>4.2654199999999998</v>
      </c>
      <c r="J6">
        <v>1.3011600000000001</v>
      </c>
      <c r="K6">
        <v>4.32</v>
      </c>
      <c r="L6">
        <v>5.9253499999999999</v>
      </c>
      <c r="M6">
        <v>4.8222199999999997</v>
      </c>
      <c r="N6">
        <v>0.47142000000000001</v>
      </c>
      <c r="O6">
        <v>4.8549199999999999</v>
      </c>
      <c r="P6">
        <v>2.0425499999999999</v>
      </c>
      <c r="Q6">
        <v>0.88531000000000004</v>
      </c>
      <c r="R6">
        <v>1.37341</v>
      </c>
      <c r="S6">
        <v>3.0684900000000002</v>
      </c>
      <c r="T6">
        <v>2.7653099999999999</v>
      </c>
      <c r="V6">
        <f t="shared" si="1"/>
        <v>4</v>
      </c>
    </row>
    <row r="7" spans="1:22" x14ac:dyDescent="0.3">
      <c r="A7" t="s">
        <v>0</v>
      </c>
      <c r="B7" t="str">
        <f t="shared" si="0"/>
        <v>Agriculteurs, éleveurs, sylviculteurs, bûcherons</v>
      </c>
      <c r="C7">
        <v>1.45238</v>
      </c>
      <c r="D7">
        <v>0.50187999999999999</v>
      </c>
      <c r="E7">
        <v>6.70533</v>
      </c>
      <c r="F7">
        <v>2.0195799999999999</v>
      </c>
      <c r="G7">
        <v>4.4997499999999997</v>
      </c>
      <c r="H7">
        <v>7.43391</v>
      </c>
      <c r="I7">
        <v>4.8134899999999998</v>
      </c>
      <c r="J7">
        <v>1.21865</v>
      </c>
      <c r="K7">
        <v>2.52454</v>
      </c>
      <c r="L7">
        <v>5.2000099999999998</v>
      </c>
      <c r="M7">
        <v>4.1259699999999997</v>
      </c>
      <c r="N7">
        <v>0.61497999999999997</v>
      </c>
      <c r="O7">
        <v>2.3965100000000001</v>
      </c>
      <c r="P7">
        <v>1.45238</v>
      </c>
      <c r="Q7">
        <v>0.12501999999999999</v>
      </c>
      <c r="R7">
        <v>2.0500099999999999</v>
      </c>
      <c r="S7">
        <v>3.0747100000000001</v>
      </c>
      <c r="T7">
        <v>2.3649399999999998</v>
      </c>
      <c r="V7">
        <f t="shared" si="1"/>
        <v>5</v>
      </c>
    </row>
    <row r="8" spans="1:22" x14ac:dyDescent="0.3">
      <c r="A8" t="s">
        <v>5</v>
      </c>
      <c r="B8" t="str">
        <f t="shared" si="0"/>
        <v>Ouvriers qualifiés du gros œuvre du bâtiment</v>
      </c>
      <c r="C8">
        <v>2.5137900000000002</v>
      </c>
      <c r="D8">
        <v>9.8290000000000002E-2</v>
      </c>
      <c r="E8">
        <v>8.0272600000000001</v>
      </c>
      <c r="F8">
        <v>2.5576699999999999</v>
      </c>
      <c r="G8">
        <v>4.8554500000000003</v>
      </c>
      <c r="H8">
        <v>9.0343599999999995</v>
      </c>
      <c r="I8">
        <v>6.2429100000000002</v>
      </c>
      <c r="J8">
        <v>2.6591399999999998</v>
      </c>
      <c r="K8">
        <v>3.8080400000000001</v>
      </c>
      <c r="L8">
        <v>6.6469500000000004</v>
      </c>
      <c r="M8">
        <v>5.2850999999999999</v>
      </c>
      <c r="N8">
        <v>0.49961</v>
      </c>
      <c r="O8">
        <v>3.9234200000000001</v>
      </c>
      <c r="P8">
        <v>2.5137900000000002</v>
      </c>
      <c r="Q8">
        <v>0.66288000000000002</v>
      </c>
      <c r="R8">
        <v>0.79852000000000001</v>
      </c>
      <c r="S8">
        <v>3.2389700000000001</v>
      </c>
      <c r="T8">
        <v>2.5571999999999999</v>
      </c>
      <c r="V8">
        <f t="shared" si="1"/>
        <v>6</v>
      </c>
    </row>
    <row r="9" spans="1:22" x14ac:dyDescent="0.3">
      <c r="A9" t="s">
        <v>2</v>
      </c>
      <c r="B9" t="str">
        <f t="shared" si="0"/>
        <v>Techniciens et cadres de l'agriculture</v>
      </c>
      <c r="C9">
        <v>4.7857099999999999</v>
      </c>
      <c r="D9">
        <v>2.9504299999999999</v>
      </c>
      <c r="E9">
        <v>4.6632499999999997</v>
      </c>
      <c r="F9">
        <v>3.60833</v>
      </c>
      <c r="G9">
        <v>3.1611899999999999</v>
      </c>
      <c r="H9">
        <v>4.88992</v>
      </c>
      <c r="I9">
        <v>8.5523900000000008</v>
      </c>
      <c r="J9">
        <v>4.4274500000000003</v>
      </c>
      <c r="K9">
        <v>6.07517</v>
      </c>
      <c r="L9">
        <v>4.6814099999999996</v>
      </c>
      <c r="M9">
        <v>5.4327100000000002</v>
      </c>
      <c r="N9">
        <v>1.7666900000000001</v>
      </c>
      <c r="O9">
        <v>3.9588100000000002</v>
      </c>
      <c r="P9">
        <v>4.7857099999999999</v>
      </c>
      <c r="Q9">
        <v>-1.8317699999999999</v>
      </c>
      <c r="R9">
        <v>-1.6817800000000001</v>
      </c>
      <c r="S9">
        <v>3.2533300000000001</v>
      </c>
      <c r="T9">
        <v>3.6973699999999998</v>
      </c>
      <c r="V9">
        <f t="shared" si="1"/>
        <v>7</v>
      </c>
    </row>
    <row r="10" spans="1:22" x14ac:dyDescent="0.3">
      <c r="A10" t="s">
        <v>14</v>
      </c>
      <c r="B10" t="str">
        <f t="shared" si="0"/>
        <v>Ouvriers qualifiés travaillant par formage de métal</v>
      </c>
      <c r="C10">
        <v>4.0194200000000002</v>
      </c>
      <c r="D10">
        <v>0.21249999999999999</v>
      </c>
      <c r="E10">
        <v>7.5720900000000002</v>
      </c>
      <c r="F10">
        <v>4.0116899999999998</v>
      </c>
      <c r="G10">
        <v>4.8024100000000001</v>
      </c>
      <c r="H10">
        <v>6.8832700000000004</v>
      </c>
      <c r="I10">
        <v>4.2337800000000003</v>
      </c>
      <c r="J10">
        <v>2.6777700000000002</v>
      </c>
      <c r="K10">
        <v>1.6932700000000001</v>
      </c>
      <c r="L10">
        <v>4.6673</v>
      </c>
      <c r="M10">
        <v>5.8721100000000002</v>
      </c>
      <c r="N10">
        <v>1.5562100000000001</v>
      </c>
      <c r="O10">
        <v>4.2234999999999996</v>
      </c>
      <c r="P10">
        <v>4.0194200000000002</v>
      </c>
      <c r="Q10">
        <v>1.2725299999999999</v>
      </c>
      <c r="R10">
        <v>-0.15690000000000001</v>
      </c>
      <c r="S10">
        <v>3.2713199999999998</v>
      </c>
      <c r="T10">
        <v>2.8294600000000001</v>
      </c>
      <c r="V10">
        <f t="shared" si="1"/>
        <v>8</v>
      </c>
    </row>
    <row r="11" spans="1:22" x14ac:dyDescent="0.3">
      <c r="A11" t="s">
        <v>7</v>
      </c>
      <c r="B11" t="str">
        <f t="shared" si="0"/>
        <v>Ouvriers qualifiés du second œuvre du bâtiment</v>
      </c>
      <c r="C11">
        <v>3.0520800000000001</v>
      </c>
      <c r="D11">
        <v>0.25123000000000001</v>
      </c>
      <c r="E11">
        <v>7.7145099999999998</v>
      </c>
      <c r="F11">
        <v>4.2654199999999998</v>
      </c>
      <c r="G11">
        <v>4.0733800000000002</v>
      </c>
      <c r="H11">
        <v>7.3411</v>
      </c>
      <c r="I11">
        <v>6.8991100000000003</v>
      </c>
      <c r="J11">
        <v>2.9064000000000001</v>
      </c>
      <c r="K11">
        <v>5.6643699999999999</v>
      </c>
      <c r="L11">
        <v>5.3739100000000004</v>
      </c>
      <c r="M11">
        <v>5.76173</v>
      </c>
      <c r="N11">
        <v>0.81762999999999997</v>
      </c>
      <c r="O11">
        <v>4.9141899999999996</v>
      </c>
      <c r="P11">
        <v>3.0520800000000001</v>
      </c>
      <c r="Q11">
        <v>-9.9129999999999996E-2</v>
      </c>
      <c r="R11">
        <v>-0.49758000000000002</v>
      </c>
      <c r="S11">
        <v>3.2738900000000002</v>
      </c>
      <c r="T11">
        <v>3.0429900000000001</v>
      </c>
      <c r="V11">
        <f t="shared" si="1"/>
        <v>9</v>
      </c>
    </row>
    <row r="12" spans="1:22" x14ac:dyDescent="0.3">
      <c r="A12" t="s">
        <v>4</v>
      </c>
      <c r="B12" t="str">
        <f t="shared" si="0"/>
        <v>Ouvriers qualifiés des travaux publics, du béton et de l'extraction</v>
      </c>
      <c r="C12">
        <v>3.9121600000000001</v>
      </c>
      <c r="D12">
        <v>0.42249999999999999</v>
      </c>
      <c r="E12">
        <v>7.7972599999999996</v>
      </c>
      <c r="F12">
        <v>1.16669</v>
      </c>
      <c r="G12">
        <v>6.3544900000000002</v>
      </c>
      <c r="H12">
        <v>8.8324200000000008</v>
      </c>
      <c r="I12">
        <v>5.1335100000000002</v>
      </c>
      <c r="J12">
        <v>2.82959</v>
      </c>
      <c r="K12">
        <v>3.1585999999999999</v>
      </c>
      <c r="L12">
        <v>7.9542000000000002</v>
      </c>
      <c r="M12">
        <v>6.45479</v>
      </c>
      <c r="N12">
        <v>1.4190400000000001</v>
      </c>
      <c r="O12">
        <v>3.80728</v>
      </c>
      <c r="P12">
        <v>3.9121600000000001</v>
      </c>
      <c r="Q12">
        <v>2.4773000000000001</v>
      </c>
      <c r="R12">
        <v>0.20832999999999999</v>
      </c>
      <c r="S12">
        <v>3.2766000000000002</v>
      </c>
      <c r="T12">
        <v>4.0319099999999999</v>
      </c>
      <c r="V12">
        <f t="shared" si="1"/>
        <v>10</v>
      </c>
    </row>
    <row r="13" spans="1:22" x14ac:dyDescent="0.3">
      <c r="A13" t="s">
        <v>22</v>
      </c>
      <c r="B13" t="str">
        <f t="shared" si="0"/>
        <v>Ouvriers qualifiés de la maintenance</v>
      </c>
      <c r="C13">
        <v>4.2945900000000004</v>
      </c>
      <c r="D13">
        <v>1.6225000000000001</v>
      </c>
      <c r="E13">
        <v>6.6762199999999998</v>
      </c>
      <c r="F13">
        <v>4.1288099999999996</v>
      </c>
      <c r="G13">
        <v>4.5528500000000003</v>
      </c>
      <c r="H13">
        <v>5.71312</v>
      </c>
      <c r="I13">
        <v>5.8730200000000004</v>
      </c>
      <c r="J13">
        <v>2.3764400000000001</v>
      </c>
      <c r="K13">
        <v>3.5699000000000001</v>
      </c>
      <c r="L13">
        <v>4.8510400000000002</v>
      </c>
      <c r="M13">
        <v>6.0972900000000001</v>
      </c>
      <c r="N13">
        <v>1.8438699999999999</v>
      </c>
      <c r="O13">
        <v>4.2210900000000002</v>
      </c>
      <c r="P13">
        <v>4.2945900000000004</v>
      </c>
      <c r="Q13">
        <v>0.64641000000000004</v>
      </c>
      <c r="R13">
        <v>-1.0477099999999999</v>
      </c>
      <c r="S13">
        <v>3.29915</v>
      </c>
      <c r="T13">
        <v>3.3106399999999998</v>
      </c>
      <c r="V13">
        <f t="shared" si="1"/>
        <v>11</v>
      </c>
    </row>
    <row r="14" spans="1:22" x14ac:dyDescent="0.3">
      <c r="A14" t="s">
        <v>3</v>
      </c>
      <c r="B14" t="str">
        <f t="shared" si="0"/>
        <v>Ouvriers non qualifiés du gros œuvre du bâtiment, des travaux publics, du béton et de l'ex</v>
      </c>
      <c r="C14">
        <v>2.0343499999999999</v>
      </c>
      <c r="D14">
        <v>0.28242</v>
      </c>
      <c r="E14">
        <v>7.0914700000000002</v>
      </c>
      <c r="F14">
        <v>1.73319</v>
      </c>
      <c r="G14">
        <v>4.8334099999999998</v>
      </c>
      <c r="H14">
        <v>7.6120299999999999</v>
      </c>
      <c r="I14">
        <v>4.2820400000000003</v>
      </c>
      <c r="J14">
        <v>1.0886</v>
      </c>
      <c r="K14">
        <v>3.6618900000000001</v>
      </c>
      <c r="L14">
        <v>6.9797399999999996</v>
      </c>
      <c r="M14">
        <v>5.3448200000000003</v>
      </c>
      <c r="N14">
        <v>0.68776000000000004</v>
      </c>
      <c r="O14">
        <v>2.7679299999999998</v>
      </c>
      <c r="P14">
        <v>2.0343499999999999</v>
      </c>
      <c r="Q14">
        <v>1.1058300000000001</v>
      </c>
      <c r="R14">
        <v>2.4839199999999999</v>
      </c>
      <c r="S14">
        <v>3.34483</v>
      </c>
      <c r="T14">
        <v>2.86015</v>
      </c>
      <c r="V14">
        <f t="shared" si="1"/>
        <v>12</v>
      </c>
    </row>
    <row r="15" spans="1:22" x14ac:dyDescent="0.3">
      <c r="A15" t="s">
        <v>11</v>
      </c>
      <c r="B15" t="str">
        <f t="shared" si="0"/>
        <v>Ouvriers qualifiés de l'électricité et de l'électronique</v>
      </c>
      <c r="C15">
        <v>4.4912299999999998</v>
      </c>
      <c r="D15">
        <v>1.0321899999999999</v>
      </c>
      <c r="E15">
        <v>6.8188800000000001</v>
      </c>
      <c r="F15">
        <v>4.5821800000000001</v>
      </c>
      <c r="G15">
        <v>5.8057299999999996</v>
      </c>
      <c r="H15">
        <v>5.3840000000000003</v>
      </c>
      <c r="I15">
        <v>2.08623</v>
      </c>
      <c r="J15">
        <v>1.9261600000000001</v>
      </c>
      <c r="K15">
        <v>1.93553</v>
      </c>
      <c r="L15">
        <v>4.8003999999999998</v>
      </c>
      <c r="M15">
        <v>7.6644500000000004</v>
      </c>
      <c r="N15">
        <v>1.2619899999999999</v>
      </c>
      <c r="O15">
        <v>3.1240000000000001</v>
      </c>
      <c r="P15">
        <v>4.4912299999999998</v>
      </c>
      <c r="Q15">
        <v>4.2602500000000001</v>
      </c>
      <c r="R15">
        <v>-0.15701000000000001</v>
      </c>
      <c r="S15">
        <v>3.3571399999999998</v>
      </c>
      <c r="T15">
        <v>2.9166699999999999</v>
      </c>
      <c r="V15">
        <f t="shared" si="1"/>
        <v>13</v>
      </c>
    </row>
    <row r="16" spans="1:22" x14ac:dyDescent="0.3">
      <c r="A16" t="s">
        <v>28</v>
      </c>
      <c r="B16" t="str">
        <f t="shared" si="0"/>
        <v>Conducteurs de véhicules</v>
      </c>
      <c r="C16">
        <v>3.90421</v>
      </c>
      <c r="D16">
        <v>0.67576999999999998</v>
      </c>
      <c r="E16">
        <v>3.5262199999999999</v>
      </c>
      <c r="F16">
        <v>1.52172</v>
      </c>
      <c r="G16">
        <v>7.2751999999999999</v>
      </c>
      <c r="H16">
        <v>4.8711000000000002</v>
      </c>
      <c r="I16">
        <v>9.0265000000000004</v>
      </c>
      <c r="J16">
        <v>1.0121199999999999</v>
      </c>
      <c r="K16">
        <v>7.5472099999999998</v>
      </c>
      <c r="L16">
        <v>3.3111799999999998</v>
      </c>
      <c r="M16">
        <v>5.6887299999999996</v>
      </c>
      <c r="N16">
        <v>1.22037</v>
      </c>
      <c r="O16">
        <v>6.0637800000000004</v>
      </c>
      <c r="P16">
        <v>3.90421</v>
      </c>
      <c r="Q16">
        <v>1.69262</v>
      </c>
      <c r="R16">
        <v>1.22583</v>
      </c>
      <c r="S16">
        <v>3.4458700000000002</v>
      </c>
      <c r="T16">
        <v>4.0014099999999999</v>
      </c>
      <c r="V16">
        <f t="shared" si="1"/>
        <v>14</v>
      </c>
    </row>
    <row r="17" spans="1:23" x14ac:dyDescent="0.3">
      <c r="A17" t="s">
        <v>62</v>
      </c>
      <c r="B17" t="str">
        <f t="shared" si="0"/>
        <v>Assistantes maternelles</v>
      </c>
      <c r="C17">
        <v>0.96109999999999995</v>
      </c>
      <c r="D17">
        <v>0.40244000000000002</v>
      </c>
      <c r="E17">
        <v>3.92279</v>
      </c>
      <c r="F17">
        <v>0.39128000000000002</v>
      </c>
      <c r="G17">
        <v>4.0949400000000002</v>
      </c>
      <c r="H17">
        <v>0.26062000000000002</v>
      </c>
      <c r="I17">
        <v>3.8033800000000002</v>
      </c>
      <c r="J17">
        <v>5.8430000000000003E-2</v>
      </c>
      <c r="K17">
        <v>9.1002799999999997</v>
      </c>
      <c r="L17">
        <v>1.5988800000000001</v>
      </c>
      <c r="M17">
        <v>3.6736499999999999</v>
      </c>
      <c r="N17">
        <v>0.20696000000000001</v>
      </c>
      <c r="O17">
        <v>4.3940000000000001</v>
      </c>
      <c r="P17">
        <v>0.96109999999999995</v>
      </c>
      <c r="Q17">
        <v>-3.7881100000000001</v>
      </c>
      <c r="R17">
        <v>3.95614</v>
      </c>
      <c r="S17">
        <v>3.5102899999999999</v>
      </c>
      <c r="T17">
        <v>3.2694700000000001</v>
      </c>
      <c r="V17">
        <f t="shared" si="1"/>
        <v>15</v>
      </c>
    </row>
    <row r="18" spans="1:23" x14ac:dyDescent="0.3">
      <c r="A18" t="s">
        <v>12</v>
      </c>
      <c r="B18" t="str">
        <f t="shared" si="0"/>
        <v>Techniciens et agents de maîtrise de l'électricité et de l'électronique</v>
      </c>
      <c r="C18">
        <v>5.92021</v>
      </c>
      <c r="D18">
        <v>3.7196899999999999</v>
      </c>
      <c r="E18">
        <v>3.47655</v>
      </c>
      <c r="F18">
        <v>4.4501200000000001</v>
      </c>
      <c r="G18">
        <v>3.8101400000000001</v>
      </c>
      <c r="H18">
        <v>3.3146100000000001</v>
      </c>
      <c r="I18">
        <v>4.3380000000000001</v>
      </c>
      <c r="J18">
        <v>3.5647600000000002</v>
      </c>
      <c r="K18">
        <v>3.58188</v>
      </c>
      <c r="L18">
        <v>5.9680400000000002</v>
      </c>
      <c r="M18">
        <v>7.1796300000000004</v>
      </c>
      <c r="N18">
        <v>1.42421</v>
      </c>
      <c r="O18">
        <v>5.9214000000000002</v>
      </c>
      <c r="P18">
        <v>5.92021</v>
      </c>
      <c r="Q18">
        <v>-0.38441999999999998</v>
      </c>
      <c r="R18">
        <v>-2.6141299999999998</v>
      </c>
      <c r="S18">
        <v>3.51064</v>
      </c>
      <c r="T18">
        <v>3.5496500000000002</v>
      </c>
      <c r="V18">
        <f t="shared" si="1"/>
        <v>16</v>
      </c>
    </row>
    <row r="19" spans="1:23" x14ac:dyDescent="0.3">
      <c r="A19" t="s">
        <v>8</v>
      </c>
      <c r="B19" t="str">
        <f t="shared" si="0"/>
        <v>Conducteurs d'engins du bâtiment et des travaux publics</v>
      </c>
      <c r="C19">
        <v>2.3524600000000002</v>
      </c>
      <c r="D19">
        <v>0.36244999999999999</v>
      </c>
      <c r="E19">
        <v>4.9232399999999998</v>
      </c>
      <c r="F19">
        <v>2.46184</v>
      </c>
      <c r="G19">
        <v>8.0157000000000007</v>
      </c>
      <c r="H19">
        <v>8.2236799999999999</v>
      </c>
      <c r="I19">
        <v>6.7611699999999999</v>
      </c>
      <c r="J19">
        <v>2.9451399999999999</v>
      </c>
      <c r="K19">
        <v>5.2447600000000003</v>
      </c>
      <c r="L19">
        <v>6.4557599999999997</v>
      </c>
      <c r="M19">
        <v>6.7885200000000001</v>
      </c>
      <c r="N19">
        <v>0.59253999999999996</v>
      </c>
      <c r="O19">
        <v>4.3764900000000004</v>
      </c>
      <c r="P19">
        <v>2.3524600000000002</v>
      </c>
      <c r="Q19">
        <v>2.95465</v>
      </c>
      <c r="R19">
        <v>-0.60857000000000006</v>
      </c>
      <c r="S19">
        <v>3.5824199999999999</v>
      </c>
      <c r="T19">
        <v>3.0659299999999998</v>
      </c>
      <c r="V19">
        <f t="shared" si="1"/>
        <v>17</v>
      </c>
    </row>
    <row r="20" spans="1:23" x14ac:dyDescent="0.3">
      <c r="A20" t="s">
        <v>66</v>
      </c>
      <c r="B20" t="str">
        <f t="shared" si="0"/>
        <v>Professionnels des arts et des spectacles</v>
      </c>
      <c r="C20">
        <v>4.3544299999999998</v>
      </c>
      <c r="D20">
        <v>4.7386999999999997</v>
      </c>
      <c r="E20">
        <v>2.8261400000000001</v>
      </c>
      <c r="F20">
        <v>2.2991299999999999</v>
      </c>
      <c r="G20">
        <v>3.2680899999999999</v>
      </c>
      <c r="H20">
        <v>2.5386299999999999</v>
      </c>
      <c r="I20">
        <v>3.09572</v>
      </c>
      <c r="J20">
        <v>2.4876200000000002</v>
      </c>
      <c r="K20">
        <v>5.6649200000000004</v>
      </c>
      <c r="L20">
        <v>4.9262699999999997</v>
      </c>
      <c r="M20">
        <v>2.5821700000000001</v>
      </c>
      <c r="N20">
        <v>1.2575099999999999</v>
      </c>
      <c r="O20">
        <v>5.5682299999999998</v>
      </c>
      <c r="P20">
        <v>4.3544299999999998</v>
      </c>
      <c r="Q20">
        <v>-1.40896</v>
      </c>
      <c r="R20">
        <v>-0.92164999999999997</v>
      </c>
      <c r="S20">
        <v>3.59551</v>
      </c>
      <c r="T20">
        <v>3.4774400000000001</v>
      </c>
      <c r="V20">
        <f t="shared" si="1"/>
        <v>18</v>
      </c>
    </row>
    <row r="21" spans="1:23" x14ac:dyDescent="0.3">
      <c r="A21" t="s">
        <v>74</v>
      </c>
      <c r="B21" t="str">
        <f t="shared" si="0"/>
        <v>Formateurs</v>
      </c>
      <c r="C21">
        <v>6.4230799999999997</v>
      </c>
      <c r="D21">
        <v>2.7195900000000002</v>
      </c>
      <c r="E21">
        <v>2.1973199999999999</v>
      </c>
      <c r="F21">
        <v>1.2159800000000001</v>
      </c>
      <c r="G21">
        <v>3.4831599999999998</v>
      </c>
      <c r="H21">
        <v>2.1876099999999998</v>
      </c>
      <c r="I21">
        <v>5.2279799999999996</v>
      </c>
      <c r="J21">
        <v>1.92662</v>
      </c>
      <c r="K21">
        <v>9.16113</v>
      </c>
      <c r="L21">
        <v>3.7371400000000001</v>
      </c>
      <c r="M21">
        <v>3.93858</v>
      </c>
      <c r="N21">
        <v>1.3832800000000001</v>
      </c>
      <c r="O21">
        <v>5.5174399999999997</v>
      </c>
      <c r="P21">
        <v>6.4230799999999997</v>
      </c>
      <c r="Q21">
        <v>-2.0005700000000002</v>
      </c>
      <c r="R21">
        <v>-7.8810000000000005E-2</v>
      </c>
      <c r="S21">
        <v>3.6</v>
      </c>
      <c r="T21">
        <v>4.9285699999999997</v>
      </c>
      <c r="V21">
        <f t="shared" si="1"/>
        <v>19</v>
      </c>
    </row>
    <row r="22" spans="1:23" x14ac:dyDescent="0.3">
      <c r="A22" t="s">
        <v>61</v>
      </c>
      <c r="B22" t="str">
        <f t="shared" si="0"/>
        <v>Aides à domicile et aides ménagères</v>
      </c>
      <c r="C22">
        <v>1.5734900000000001</v>
      </c>
      <c r="D22">
        <v>0.25616</v>
      </c>
      <c r="E22">
        <v>5.5888600000000004</v>
      </c>
      <c r="F22">
        <v>0.75422999999999996</v>
      </c>
      <c r="G22">
        <v>2.16194</v>
      </c>
      <c r="H22">
        <v>3.0525799999999998</v>
      </c>
      <c r="I22">
        <v>4.3961600000000001</v>
      </c>
      <c r="J22">
        <v>0.23050999999999999</v>
      </c>
      <c r="K22">
        <v>8.3249499999999994</v>
      </c>
      <c r="L22">
        <v>1.7302299999999999</v>
      </c>
      <c r="M22">
        <v>3.3325900000000002</v>
      </c>
      <c r="N22">
        <v>1.24474</v>
      </c>
      <c r="O22">
        <v>4.7635100000000001</v>
      </c>
      <c r="P22">
        <v>1.5734900000000001</v>
      </c>
      <c r="Q22">
        <v>-1.2923500000000001</v>
      </c>
      <c r="R22">
        <v>3.31785</v>
      </c>
      <c r="S22">
        <v>3.6078199999999998</v>
      </c>
      <c r="T22">
        <v>4.3214300000000003</v>
      </c>
      <c r="V22">
        <f t="shared" si="1"/>
        <v>20</v>
      </c>
    </row>
    <row r="23" spans="1:23" x14ac:dyDescent="0.3">
      <c r="A23" t="s">
        <v>17</v>
      </c>
      <c r="B23" t="str">
        <f t="shared" si="0"/>
        <v>Techniciens et agents de maîtrise des industries mécaniques</v>
      </c>
      <c r="C23">
        <v>5.7994500000000002</v>
      </c>
      <c r="D23">
        <v>4.49756</v>
      </c>
      <c r="E23">
        <v>2.9049700000000001</v>
      </c>
      <c r="F23">
        <v>4.7231800000000002</v>
      </c>
      <c r="G23">
        <v>2.7110500000000002</v>
      </c>
      <c r="H23">
        <v>3.54853</v>
      </c>
      <c r="I23">
        <v>4.5357500000000002</v>
      </c>
      <c r="J23">
        <v>5.3871599999999997</v>
      </c>
      <c r="K23">
        <v>3.43127</v>
      </c>
      <c r="L23">
        <v>5.3962199999999996</v>
      </c>
      <c r="M23">
        <v>7.0758299999999998</v>
      </c>
      <c r="N23">
        <v>1.99457</v>
      </c>
      <c r="O23">
        <v>5.8327600000000004</v>
      </c>
      <c r="P23">
        <v>5.7994500000000002</v>
      </c>
      <c r="Q23">
        <v>0.38119999999999998</v>
      </c>
      <c r="R23">
        <v>-3.09152</v>
      </c>
      <c r="S23">
        <v>3.6597900000000001</v>
      </c>
      <c r="T23">
        <v>4.0773200000000003</v>
      </c>
      <c r="V23">
        <f t="shared" si="1"/>
        <v>21</v>
      </c>
    </row>
    <row r="24" spans="1:23" x14ac:dyDescent="0.3">
      <c r="A24" t="s">
        <v>52</v>
      </c>
      <c r="B24" t="str">
        <f t="shared" si="0"/>
        <v>Attachés commerciaux et représentants</v>
      </c>
      <c r="C24">
        <v>5.79678</v>
      </c>
      <c r="D24">
        <v>4.3946699999999996</v>
      </c>
      <c r="E24">
        <v>2.5276299999999998</v>
      </c>
      <c r="F24">
        <v>1.21163</v>
      </c>
      <c r="G24">
        <v>1.3855599999999999</v>
      </c>
      <c r="H24">
        <v>2.1600299999999999</v>
      </c>
      <c r="I24">
        <v>6.7219199999999999</v>
      </c>
      <c r="J24">
        <v>2.3918900000000001</v>
      </c>
      <c r="K24">
        <v>8.7372800000000002</v>
      </c>
      <c r="L24">
        <v>3.8018700000000001</v>
      </c>
      <c r="M24">
        <v>4.3612200000000003</v>
      </c>
      <c r="N24">
        <v>1.90662</v>
      </c>
      <c r="O24">
        <v>7.3348599999999999</v>
      </c>
      <c r="P24">
        <v>5.79678</v>
      </c>
      <c r="Q24">
        <v>-0.68652999999999997</v>
      </c>
      <c r="R24">
        <v>-2.18323</v>
      </c>
      <c r="S24">
        <v>3.68764</v>
      </c>
      <c r="T24">
        <v>4.1344900000000004</v>
      </c>
      <c r="V24">
        <v>22</v>
      </c>
      <c r="W24">
        <v>23</v>
      </c>
    </row>
    <row r="25" spans="1:23" x14ac:dyDescent="0.3">
      <c r="A25" t="s">
        <v>40</v>
      </c>
      <c r="B25" t="str">
        <f t="shared" si="0"/>
        <v>Techniciens de l'informatique</v>
      </c>
      <c r="C25">
        <v>5.86029</v>
      </c>
      <c r="D25">
        <v>7.7835400000000003</v>
      </c>
      <c r="E25">
        <v>1.7648900000000001</v>
      </c>
      <c r="F25">
        <v>2.6611099999999999</v>
      </c>
      <c r="G25">
        <v>2.9658799999999998</v>
      </c>
      <c r="H25">
        <v>2.14547</v>
      </c>
      <c r="I25">
        <v>3.5590199999999999</v>
      </c>
      <c r="J25">
        <v>2.3843399999999999</v>
      </c>
      <c r="K25">
        <v>3.7226499999999998</v>
      </c>
      <c r="L25">
        <v>4.6154299999999999</v>
      </c>
      <c r="M25">
        <v>4.3411099999999996</v>
      </c>
      <c r="N25">
        <v>1.67818</v>
      </c>
      <c r="O25">
        <v>6.1247400000000001</v>
      </c>
      <c r="P25">
        <v>5.86029</v>
      </c>
      <c r="Q25">
        <v>-0.52019000000000004</v>
      </c>
      <c r="R25">
        <v>-2.9457</v>
      </c>
      <c r="S25">
        <v>3.68831</v>
      </c>
      <c r="T25">
        <v>3.2287599999999999</v>
      </c>
      <c r="V25">
        <v>23</v>
      </c>
    </row>
    <row r="26" spans="1:23" x14ac:dyDescent="0.3">
      <c r="A26" t="s">
        <v>43</v>
      </c>
      <c r="B26" t="str">
        <f t="shared" si="0"/>
        <v>Employés administratifs de la fonction publique (catégorie C et assimilés)</v>
      </c>
      <c r="C26">
        <v>5.7170199999999998</v>
      </c>
      <c r="D26">
        <v>5.1246799999999997</v>
      </c>
      <c r="E26">
        <v>2.63293</v>
      </c>
      <c r="F26">
        <v>1.2742100000000001</v>
      </c>
      <c r="G26">
        <v>2.2683300000000002</v>
      </c>
      <c r="H26">
        <v>2.7625500000000001</v>
      </c>
      <c r="I26">
        <v>3.1096200000000001</v>
      </c>
      <c r="J26">
        <v>1.3589199999999999</v>
      </c>
      <c r="K26">
        <v>6.56846</v>
      </c>
      <c r="L26">
        <v>4.9022899999999998</v>
      </c>
      <c r="M26">
        <v>3.5394899999999998</v>
      </c>
      <c r="N26">
        <v>1.99285</v>
      </c>
      <c r="O26">
        <v>6.3793300000000004</v>
      </c>
      <c r="P26">
        <v>5.7170199999999998</v>
      </c>
      <c r="Q26">
        <v>8.8150000000000006E-2</v>
      </c>
      <c r="R26">
        <v>0.12388</v>
      </c>
      <c r="S26">
        <v>3.7067299999999999</v>
      </c>
      <c r="T26">
        <v>4.5517700000000003</v>
      </c>
      <c r="V26">
        <v>24</v>
      </c>
    </row>
    <row r="27" spans="1:23" x14ac:dyDescent="0.3">
      <c r="A27" t="s">
        <v>24</v>
      </c>
      <c r="B27" t="str">
        <f t="shared" si="0"/>
        <v>Techniciens et agents de maîtrise de la maintenance</v>
      </c>
      <c r="C27">
        <v>5.5961499999999997</v>
      </c>
      <c r="D27">
        <v>3.5626199999999999</v>
      </c>
      <c r="E27">
        <v>4.6323100000000004</v>
      </c>
      <c r="F27">
        <v>4.4906199999999998</v>
      </c>
      <c r="G27">
        <v>3.7783899999999999</v>
      </c>
      <c r="H27">
        <v>4.2064700000000004</v>
      </c>
      <c r="I27">
        <v>4.8573199999999996</v>
      </c>
      <c r="J27">
        <v>3.8591799999999998</v>
      </c>
      <c r="K27">
        <v>3.7791000000000001</v>
      </c>
      <c r="L27">
        <v>5.0968900000000001</v>
      </c>
      <c r="M27">
        <v>6.5690600000000003</v>
      </c>
      <c r="N27">
        <v>2.0168699999999999</v>
      </c>
      <c r="O27">
        <v>5.8969199999999997</v>
      </c>
      <c r="P27">
        <v>5.5961499999999997</v>
      </c>
      <c r="Q27">
        <v>0.41948000000000002</v>
      </c>
      <c r="R27">
        <v>-2.0176500000000002</v>
      </c>
      <c r="S27">
        <v>3.7171500000000002</v>
      </c>
      <c r="T27">
        <v>3.5876999999999999</v>
      </c>
      <c r="V27">
        <v>25</v>
      </c>
    </row>
    <row r="28" spans="1:23" x14ac:dyDescent="0.3">
      <c r="A28" t="s">
        <v>9</v>
      </c>
      <c r="B28" t="str">
        <f t="shared" si="0"/>
        <v>Techniciens et agents de maîtrise du bâtiment et des travaux publics</v>
      </c>
      <c r="C28">
        <v>5.3489599999999999</v>
      </c>
      <c r="D28">
        <v>3.13225</v>
      </c>
      <c r="E28">
        <v>4.7991299999999999</v>
      </c>
      <c r="F28">
        <v>3.4355500000000001</v>
      </c>
      <c r="G28">
        <v>3.9422700000000002</v>
      </c>
      <c r="H28">
        <v>5.6838899999999999</v>
      </c>
      <c r="I28">
        <v>7.4535900000000002</v>
      </c>
      <c r="J28">
        <v>5.3746499999999999</v>
      </c>
      <c r="K28">
        <v>5.8161899999999997</v>
      </c>
      <c r="L28">
        <v>5.4316800000000001</v>
      </c>
      <c r="M28">
        <v>6.6645799999999999</v>
      </c>
      <c r="N28">
        <v>2.07389</v>
      </c>
      <c r="O28">
        <v>7.5283899999999999</v>
      </c>
      <c r="P28">
        <v>5.3489599999999999</v>
      </c>
      <c r="Q28">
        <v>0.47091</v>
      </c>
      <c r="R28">
        <v>-2.6662400000000002</v>
      </c>
      <c r="S28">
        <v>3.7203599999999999</v>
      </c>
      <c r="T28">
        <v>4.1435000000000004</v>
      </c>
    </row>
    <row r="29" spans="1:23" x14ac:dyDescent="0.3">
      <c r="A29" t="s">
        <v>33</v>
      </c>
      <c r="B29" t="str">
        <f t="shared" si="0"/>
        <v>Secrétaires</v>
      </c>
      <c r="C29">
        <v>6.2095200000000004</v>
      </c>
      <c r="D29">
        <v>5.7930000000000001</v>
      </c>
      <c r="E29">
        <v>1.16849</v>
      </c>
      <c r="F29">
        <v>0.83126</v>
      </c>
      <c r="G29">
        <v>1.67767</v>
      </c>
      <c r="H29">
        <v>1.2451300000000001</v>
      </c>
      <c r="I29">
        <v>1.63314</v>
      </c>
      <c r="J29">
        <v>0.88926000000000005</v>
      </c>
      <c r="K29">
        <v>6.8065600000000002</v>
      </c>
      <c r="L29">
        <v>4.44109</v>
      </c>
      <c r="M29">
        <v>3.4297399999999998</v>
      </c>
      <c r="N29">
        <v>1.55111</v>
      </c>
      <c r="O29">
        <v>7.0316299999999998</v>
      </c>
      <c r="P29">
        <v>6.2095200000000004</v>
      </c>
      <c r="Q29">
        <v>-1.1390100000000001</v>
      </c>
      <c r="R29">
        <v>9.3630000000000005E-2</v>
      </c>
      <c r="S29">
        <v>3.7279200000000001</v>
      </c>
      <c r="T29">
        <v>4.0671400000000002</v>
      </c>
    </row>
    <row r="30" spans="1:23" x14ac:dyDescent="0.3">
      <c r="A30" t="s">
        <v>34</v>
      </c>
      <c r="B30" t="str">
        <f t="shared" si="0"/>
        <v>Employés de la comptabilité</v>
      </c>
      <c r="C30">
        <v>6.1226700000000003</v>
      </c>
      <c r="D30">
        <v>7.1306399999999996</v>
      </c>
      <c r="E30">
        <v>0.69086999999999998</v>
      </c>
      <c r="F30">
        <v>0.80427999999999999</v>
      </c>
      <c r="G30">
        <v>1.8613299999999999</v>
      </c>
      <c r="H30">
        <v>1.6209</v>
      </c>
      <c r="I30">
        <v>1.54738</v>
      </c>
      <c r="J30">
        <v>1.6031500000000001</v>
      </c>
      <c r="K30">
        <v>4.6414499999999999</v>
      </c>
      <c r="L30">
        <v>3.7990400000000002</v>
      </c>
      <c r="M30">
        <v>3.3442599999999998</v>
      </c>
      <c r="N30">
        <v>1.73654</v>
      </c>
      <c r="O30">
        <v>7.3667600000000002</v>
      </c>
      <c r="P30">
        <v>6.1226700000000003</v>
      </c>
      <c r="Q30">
        <v>-0.70821999999999996</v>
      </c>
      <c r="R30">
        <v>-0.42446</v>
      </c>
      <c r="S30">
        <v>3.73034</v>
      </c>
      <c r="T30">
        <v>3.1320199999999998</v>
      </c>
    </row>
    <row r="31" spans="1:23" x14ac:dyDescent="0.3">
      <c r="A31" t="s">
        <v>35</v>
      </c>
      <c r="B31" t="str">
        <f t="shared" si="0"/>
        <v>Employés administratifs d'entreprise</v>
      </c>
      <c r="C31">
        <v>5.3958899999999996</v>
      </c>
      <c r="D31">
        <v>5.5805699999999998</v>
      </c>
      <c r="E31">
        <v>2.0198100000000001</v>
      </c>
      <c r="F31">
        <v>1.1508400000000001</v>
      </c>
      <c r="G31">
        <v>2.0519699999999998</v>
      </c>
      <c r="H31">
        <v>2.3002899999999999</v>
      </c>
      <c r="I31">
        <v>1.56742</v>
      </c>
      <c r="J31">
        <v>1.6141099999999999</v>
      </c>
      <c r="K31">
        <v>6.1076899999999998</v>
      </c>
      <c r="L31">
        <v>4.69116</v>
      </c>
      <c r="M31">
        <v>3.7607400000000002</v>
      </c>
      <c r="N31">
        <v>1.8707400000000001</v>
      </c>
      <c r="O31">
        <v>7.11829</v>
      </c>
      <c r="P31">
        <v>5.3958899999999996</v>
      </c>
      <c r="Q31">
        <v>-9.8949999999999996E-2</v>
      </c>
      <c r="R31">
        <v>-3.6670000000000001E-2</v>
      </c>
      <c r="S31">
        <v>3.7360199999999999</v>
      </c>
      <c r="T31">
        <v>4.3606699999999998</v>
      </c>
    </row>
    <row r="32" spans="1:23" x14ac:dyDescent="0.3">
      <c r="A32" t="s">
        <v>21</v>
      </c>
      <c r="B32" t="str">
        <f t="shared" si="0"/>
        <v>Ouvriers qualifiés du textile et du cuir</v>
      </c>
      <c r="C32">
        <v>2.375</v>
      </c>
      <c r="D32">
        <v>0.62844999999999995</v>
      </c>
      <c r="E32">
        <v>3.8226499999999999</v>
      </c>
      <c r="F32">
        <v>7.4229099999999999</v>
      </c>
      <c r="G32">
        <v>4.3791500000000001</v>
      </c>
      <c r="H32">
        <v>2.0181200000000001</v>
      </c>
      <c r="I32">
        <v>1.30745</v>
      </c>
      <c r="J32">
        <v>1.1441600000000001</v>
      </c>
      <c r="K32">
        <v>1.8880699999999999</v>
      </c>
      <c r="L32">
        <v>4.5066100000000002</v>
      </c>
      <c r="M32">
        <v>4.78756</v>
      </c>
      <c r="N32">
        <v>1.8875999999999999</v>
      </c>
      <c r="O32">
        <v>3.2218100000000001</v>
      </c>
      <c r="P32">
        <v>2.375</v>
      </c>
      <c r="Q32">
        <v>1.94828</v>
      </c>
      <c r="R32">
        <v>1.87846</v>
      </c>
      <c r="S32">
        <v>3.76667</v>
      </c>
      <c r="T32">
        <v>2.55932</v>
      </c>
    </row>
    <row r="33" spans="1:20" x14ac:dyDescent="0.3">
      <c r="A33" t="s">
        <v>19</v>
      </c>
      <c r="B33" t="str">
        <f t="shared" si="0"/>
        <v>Ouvriers qualifiés des industries de process</v>
      </c>
      <c r="C33">
        <v>4.4735800000000001</v>
      </c>
      <c r="D33">
        <v>1.8370599999999999</v>
      </c>
      <c r="E33">
        <v>6.2476200000000004</v>
      </c>
      <c r="F33">
        <v>4.1660199999999996</v>
      </c>
      <c r="G33">
        <v>4.5862800000000004</v>
      </c>
      <c r="H33">
        <v>4.8125200000000001</v>
      </c>
      <c r="I33">
        <v>2.1124399999999999</v>
      </c>
      <c r="J33">
        <v>2.9662099999999998</v>
      </c>
      <c r="K33">
        <v>2.13883</v>
      </c>
      <c r="L33">
        <v>5.9395499999999997</v>
      </c>
      <c r="M33">
        <v>6.8996500000000003</v>
      </c>
      <c r="N33">
        <v>2.0014099999999999</v>
      </c>
      <c r="O33">
        <v>3.2966500000000001</v>
      </c>
      <c r="P33">
        <v>4.4735800000000001</v>
      </c>
      <c r="Q33">
        <v>4.0169100000000002</v>
      </c>
      <c r="R33">
        <v>1.2771999999999999</v>
      </c>
      <c r="S33">
        <v>3.76905</v>
      </c>
      <c r="T33">
        <v>3.3594499999999998</v>
      </c>
    </row>
    <row r="34" spans="1:20" x14ac:dyDescent="0.3">
      <c r="A34" t="s">
        <v>64</v>
      </c>
      <c r="B34" t="str">
        <f t="shared" si="0"/>
        <v>Agents d'entretien</v>
      </c>
      <c r="C34">
        <v>2.0514000000000001</v>
      </c>
      <c r="D34">
        <v>0.48702000000000001</v>
      </c>
      <c r="E34">
        <v>6.0046099999999996</v>
      </c>
      <c r="F34">
        <v>0.83775999999999995</v>
      </c>
      <c r="G34">
        <v>2.3867400000000001</v>
      </c>
      <c r="H34">
        <v>3.7915000000000001</v>
      </c>
      <c r="I34">
        <v>1.84653</v>
      </c>
      <c r="J34">
        <v>0.91463000000000005</v>
      </c>
      <c r="K34">
        <v>6.41439</v>
      </c>
      <c r="L34">
        <v>4.9702700000000002</v>
      </c>
      <c r="M34">
        <v>3.7432500000000002</v>
      </c>
      <c r="N34">
        <v>1.0596000000000001</v>
      </c>
      <c r="O34">
        <v>3.26003</v>
      </c>
      <c r="P34">
        <v>2.0514000000000001</v>
      </c>
      <c r="Q34">
        <v>0.16980999999999999</v>
      </c>
      <c r="R34">
        <v>3.6962899999999999</v>
      </c>
      <c r="S34">
        <v>3.78172</v>
      </c>
      <c r="T34">
        <v>3.94475</v>
      </c>
    </row>
    <row r="35" spans="1:20" x14ac:dyDescent="0.3">
      <c r="A35" t="s">
        <v>72</v>
      </c>
      <c r="B35" t="str">
        <f t="shared" ref="B35:B66" si="2">MID(A35,7,90)</f>
        <v>Professionnels de l'action culturelle, sportive et surveillants</v>
      </c>
      <c r="C35">
        <v>4.6415499999999996</v>
      </c>
      <c r="D35">
        <v>2.4041299999999999</v>
      </c>
      <c r="E35">
        <v>3.7404899999999999</v>
      </c>
      <c r="F35">
        <v>1.07999</v>
      </c>
      <c r="G35">
        <v>3.4060100000000002</v>
      </c>
      <c r="H35">
        <v>2.4946199999999998</v>
      </c>
      <c r="I35">
        <v>2.7183000000000002</v>
      </c>
      <c r="J35">
        <v>2.2017799999999998</v>
      </c>
      <c r="K35">
        <v>9.1585900000000002</v>
      </c>
      <c r="L35">
        <v>6.4958999999999998</v>
      </c>
      <c r="M35">
        <v>3.76884</v>
      </c>
      <c r="N35">
        <v>1.56246</v>
      </c>
      <c r="O35">
        <v>4.4920900000000001</v>
      </c>
      <c r="P35">
        <v>4.6415499999999996</v>
      </c>
      <c r="Q35">
        <v>-1.63791</v>
      </c>
      <c r="R35">
        <v>0.98111999999999999</v>
      </c>
      <c r="S35">
        <v>3.79142</v>
      </c>
      <c r="T35">
        <v>5.4950999999999999</v>
      </c>
    </row>
    <row r="36" spans="1:20" x14ac:dyDescent="0.3">
      <c r="A36" t="s">
        <v>23</v>
      </c>
      <c r="B36" t="str">
        <f t="shared" si="2"/>
        <v>Ouvriers qualifiés de la réparation automobile</v>
      </c>
      <c r="C36">
        <v>4.1652199999999997</v>
      </c>
      <c r="D36">
        <v>1.4050400000000001</v>
      </c>
      <c r="E36">
        <v>6.4841899999999999</v>
      </c>
      <c r="F36">
        <v>6.7051400000000001</v>
      </c>
      <c r="G36">
        <v>4.4966200000000001</v>
      </c>
      <c r="H36">
        <v>6.5071500000000002</v>
      </c>
      <c r="I36">
        <v>4.9617000000000004</v>
      </c>
      <c r="J36">
        <v>2.4491100000000001</v>
      </c>
      <c r="K36">
        <v>5.8699599999999998</v>
      </c>
      <c r="L36">
        <v>3.78999</v>
      </c>
      <c r="M36">
        <v>5.6048299999999998</v>
      </c>
      <c r="N36">
        <v>1.4502299999999999</v>
      </c>
      <c r="O36">
        <v>7.0283499999999997</v>
      </c>
      <c r="P36">
        <v>4.1652199999999997</v>
      </c>
      <c r="Q36">
        <v>0.61465000000000003</v>
      </c>
      <c r="R36">
        <v>-1.1799500000000001</v>
      </c>
      <c r="S36">
        <v>3.8661400000000001</v>
      </c>
      <c r="T36">
        <v>3.35547</v>
      </c>
    </row>
    <row r="37" spans="1:20" x14ac:dyDescent="0.3">
      <c r="A37" t="s">
        <v>29</v>
      </c>
      <c r="B37" t="str">
        <f t="shared" si="2"/>
        <v>Agents d'exploitation des transports</v>
      </c>
      <c r="C37">
        <v>5.2784800000000001</v>
      </c>
      <c r="D37">
        <v>4.1706300000000001</v>
      </c>
      <c r="E37">
        <v>3.0871200000000001</v>
      </c>
      <c r="F37">
        <v>1.1682600000000001</v>
      </c>
      <c r="G37">
        <v>2.44095</v>
      </c>
      <c r="H37">
        <v>3.2823099999999998</v>
      </c>
      <c r="I37">
        <v>2.2118199999999999</v>
      </c>
      <c r="J37">
        <v>4.2126599999999996</v>
      </c>
      <c r="K37">
        <v>4.1540100000000004</v>
      </c>
      <c r="L37">
        <v>5.67279</v>
      </c>
      <c r="M37">
        <v>5.9921199999999999</v>
      </c>
      <c r="N37">
        <v>2.1250800000000001</v>
      </c>
      <c r="O37">
        <v>6.7096900000000002</v>
      </c>
      <c r="P37">
        <v>5.2784800000000001</v>
      </c>
      <c r="Q37">
        <v>0.95077999999999996</v>
      </c>
      <c r="R37">
        <v>-0.92864999999999998</v>
      </c>
      <c r="S37">
        <v>3.8818899999999998</v>
      </c>
      <c r="T37">
        <v>4.7322800000000003</v>
      </c>
    </row>
    <row r="38" spans="1:20" x14ac:dyDescent="0.3">
      <c r="A38" t="s">
        <v>13</v>
      </c>
      <c r="B38" t="str">
        <f t="shared" si="2"/>
        <v>Ouvriers qualifiés travaillant par enlèvement de métal</v>
      </c>
      <c r="C38">
        <v>4.9403699999999997</v>
      </c>
      <c r="D38">
        <v>1.00925</v>
      </c>
      <c r="E38">
        <v>5.6985700000000001</v>
      </c>
      <c r="F38">
        <v>6.7522399999999996</v>
      </c>
      <c r="G38">
        <v>5.7760800000000003</v>
      </c>
      <c r="H38">
        <v>4.5526200000000001</v>
      </c>
      <c r="I38">
        <v>0.50151000000000001</v>
      </c>
      <c r="J38">
        <v>2.1950500000000002</v>
      </c>
      <c r="K38">
        <v>0.3211</v>
      </c>
      <c r="L38">
        <v>4.0404400000000003</v>
      </c>
      <c r="M38">
        <v>7.0515600000000003</v>
      </c>
      <c r="N38">
        <v>2.48949</v>
      </c>
      <c r="O38">
        <v>3.3168500000000001</v>
      </c>
      <c r="P38">
        <v>4.9403699999999997</v>
      </c>
      <c r="Q38">
        <v>3.6007500000000001</v>
      </c>
      <c r="R38">
        <v>0.90764</v>
      </c>
      <c r="S38">
        <v>3.8850600000000002</v>
      </c>
      <c r="T38">
        <v>3.0057499999999999</v>
      </c>
    </row>
    <row r="39" spans="1:20" x14ac:dyDescent="0.3">
      <c r="A39" t="s">
        <v>32</v>
      </c>
      <c r="B39" t="str">
        <f t="shared" si="2"/>
        <v>Artisans et ouvriers artisanaux</v>
      </c>
      <c r="C39">
        <v>1.86154</v>
      </c>
      <c r="D39">
        <v>0.89242999999999995</v>
      </c>
      <c r="E39">
        <v>5.8818200000000003</v>
      </c>
      <c r="F39">
        <v>6.17014</v>
      </c>
      <c r="G39">
        <v>6.4219499999999998</v>
      </c>
      <c r="H39">
        <v>4.4501900000000001</v>
      </c>
      <c r="I39">
        <v>1.4863599999999999</v>
      </c>
      <c r="J39">
        <v>2.3707799999999999</v>
      </c>
      <c r="K39">
        <v>2.0764999999999998</v>
      </c>
      <c r="L39">
        <v>5.3584899999999998</v>
      </c>
      <c r="M39">
        <v>6.5222600000000002</v>
      </c>
      <c r="N39">
        <v>1.4651400000000001</v>
      </c>
      <c r="O39">
        <v>4.1186299999999996</v>
      </c>
      <c r="P39">
        <v>1.86154</v>
      </c>
      <c r="Q39">
        <v>4.3057400000000001</v>
      </c>
      <c r="R39">
        <v>1.1676200000000001</v>
      </c>
      <c r="S39">
        <v>3.8860800000000002</v>
      </c>
      <c r="T39">
        <v>3.0789499999999999</v>
      </c>
    </row>
    <row r="40" spans="1:20" x14ac:dyDescent="0.3">
      <c r="A40" t="s">
        <v>15</v>
      </c>
      <c r="B40" t="str">
        <f t="shared" si="2"/>
        <v>Ouvriers non qualifiés de la mécanique</v>
      </c>
      <c r="C40">
        <v>3.24648</v>
      </c>
      <c r="D40">
        <v>0.57137000000000004</v>
      </c>
      <c r="E40">
        <v>6.5805699999999998</v>
      </c>
      <c r="F40">
        <v>4.0167599999999997</v>
      </c>
      <c r="G40">
        <v>5.8978000000000002</v>
      </c>
      <c r="H40">
        <v>5.73163</v>
      </c>
      <c r="I40">
        <v>3.38076</v>
      </c>
      <c r="J40">
        <v>0.98272000000000004</v>
      </c>
      <c r="K40">
        <v>1.1708099999999999</v>
      </c>
      <c r="L40">
        <v>5.8125299999999998</v>
      </c>
      <c r="M40">
        <v>7.3433200000000003</v>
      </c>
      <c r="N40">
        <v>1.5332699999999999</v>
      </c>
      <c r="O40">
        <v>4.2872500000000002</v>
      </c>
      <c r="P40">
        <v>3.24648</v>
      </c>
      <c r="Q40">
        <v>3.6751</v>
      </c>
      <c r="R40">
        <v>0.71023000000000003</v>
      </c>
      <c r="S40">
        <v>3.8904100000000001</v>
      </c>
      <c r="T40">
        <v>2.6790500000000002</v>
      </c>
    </row>
    <row r="41" spans="1:20" x14ac:dyDescent="0.3">
      <c r="A41" t="s">
        <v>41</v>
      </c>
      <c r="B41" t="str">
        <f t="shared" si="2"/>
        <v>Ingénieurs de l'informatique</v>
      </c>
      <c r="C41">
        <v>6.1144299999999996</v>
      </c>
      <c r="D41">
        <v>8.6531900000000004</v>
      </c>
      <c r="E41">
        <v>0.48680000000000001</v>
      </c>
      <c r="F41">
        <v>1.39757</v>
      </c>
      <c r="G41">
        <v>1.2239</v>
      </c>
      <c r="H41">
        <v>0.86</v>
      </c>
      <c r="I41">
        <v>2.4280599999999999</v>
      </c>
      <c r="J41">
        <v>3.8568199999999999</v>
      </c>
      <c r="K41">
        <v>3.5338599999999998</v>
      </c>
      <c r="L41">
        <v>5.4671599999999998</v>
      </c>
      <c r="M41">
        <v>4.9372299999999996</v>
      </c>
      <c r="N41">
        <v>2.1032700000000002</v>
      </c>
      <c r="O41">
        <v>6.83209</v>
      </c>
      <c r="P41">
        <v>6.1144299999999996</v>
      </c>
      <c r="Q41">
        <v>-1.9466399999999999</v>
      </c>
      <c r="R41">
        <v>-3.5848399999999998</v>
      </c>
      <c r="S41">
        <v>3.8940700000000001</v>
      </c>
      <c r="T41">
        <v>3.0042200000000001</v>
      </c>
    </row>
    <row r="42" spans="1:20" x14ac:dyDescent="0.3">
      <c r="A42" t="s">
        <v>37</v>
      </c>
      <c r="B42" t="str">
        <f t="shared" si="2"/>
        <v>Techniciens des services administratifs, comptables et financiers</v>
      </c>
      <c r="C42">
        <v>6.1867299999999998</v>
      </c>
      <c r="D42">
        <v>7.2373900000000004</v>
      </c>
      <c r="E42">
        <v>0.98665000000000003</v>
      </c>
      <c r="F42">
        <v>0.66683999999999999</v>
      </c>
      <c r="G42">
        <v>1.9085300000000001</v>
      </c>
      <c r="H42">
        <v>1.31545</v>
      </c>
      <c r="I42">
        <v>2.9381200000000001</v>
      </c>
      <c r="J42">
        <v>2.3093900000000001</v>
      </c>
      <c r="K42">
        <v>5.2286000000000001</v>
      </c>
      <c r="L42">
        <v>4.1378599999999999</v>
      </c>
      <c r="M42">
        <v>4.2512299999999996</v>
      </c>
      <c r="N42">
        <v>1.71685</v>
      </c>
      <c r="O42">
        <v>7.4531000000000001</v>
      </c>
      <c r="P42">
        <v>6.1867299999999998</v>
      </c>
      <c r="Q42">
        <v>-0.42576999999999998</v>
      </c>
      <c r="R42">
        <v>-0.92679999999999996</v>
      </c>
      <c r="S42">
        <v>3.9027799999999999</v>
      </c>
      <c r="T42">
        <v>4.2128699999999997</v>
      </c>
    </row>
    <row r="43" spans="1:20" x14ac:dyDescent="0.3">
      <c r="A43" t="s">
        <v>92</v>
      </c>
      <c r="B43" t="str">
        <f t="shared" si="2"/>
        <v>le</v>
      </c>
      <c r="C43">
        <v>4.6015856000000008</v>
      </c>
      <c r="D43">
        <v>3.2941077333333344</v>
      </c>
      <c r="E43">
        <v>4.0854599999999994</v>
      </c>
      <c r="F43">
        <v>2.298177466666667</v>
      </c>
      <c r="G43">
        <v>3.3998882666666659</v>
      </c>
      <c r="H43">
        <v>3.5439695999999996</v>
      </c>
      <c r="I43">
        <v>3.5487692000000002</v>
      </c>
      <c r="J43">
        <v>2.9016696</v>
      </c>
      <c r="K43">
        <v>5.3822720000000022</v>
      </c>
      <c r="L43">
        <v>5.2244610666666649</v>
      </c>
      <c r="M43">
        <v>5.1244482666666675</v>
      </c>
      <c r="N43">
        <v>1.6514774666666663</v>
      </c>
      <c r="O43">
        <v>5.7190696000000001</v>
      </c>
      <c r="P43">
        <v>4.6015856000000008</v>
      </c>
      <c r="Q43">
        <v>0.29709773333333334</v>
      </c>
      <c r="R43">
        <v>-0.3158154666666666</v>
      </c>
      <c r="S43">
        <v>3.9365448000000014</v>
      </c>
      <c r="T43">
        <v>4.0199455999999998</v>
      </c>
    </row>
    <row r="44" spans="1:20" x14ac:dyDescent="0.3">
      <c r="A44" t="s">
        <v>20</v>
      </c>
      <c r="B44" t="str">
        <f t="shared" si="2"/>
        <v>Techniciens et agents de maîtrise des industries de process</v>
      </c>
      <c r="C44">
        <v>5.9781000000000004</v>
      </c>
      <c r="D44">
        <v>3.1626500000000002</v>
      </c>
      <c r="E44">
        <v>4.0150499999999996</v>
      </c>
      <c r="F44">
        <v>3.7044999999999999</v>
      </c>
      <c r="G44">
        <v>4.2975899999999996</v>
      </c>
      <c r="H44">
        <v>4.3824899999999998</v>
      </c>
      <c r="I44">
        <v>3.8141799999999999</v>
      </c>
      <c r="J44">
        <v>5.1791999999999998</v>
      </c>
      <c r="K44">
        <v>3.4086599999999998</v>
      </c>
      <c r="L44">
        <v>5.6585999999999999</v>
      </c>
      <c r="M44">
        <v>7.0729499999999996</v>
      </c>
      <c r="N44">
        <v>2.4145400000000001</v>
      </c>
      <c r="O44">
        <v>6.0524399999999998</v>
      </c>
      <c r="P44">
        <v>5.9781000000000004</v>
      </c>
      <c r="Q44">
        <v>1.13781</v>
      </c>
      <c r="R44">
        <v>-2.18811</v>
      </c>
      <c r="S44">
        <v>3.9393899999999999</v>
      </c>
      <c r="T44">
        <v>3.9804300000000001</v>
      </c>
    </row>
    <row r="45" spans="1:20" x14ac:dyDescent="0.3">
      <c r="A45" t="s">
        <v>55</v>
      </c>
      <c r="B45" t="str">
        <f t="shared" si="2"/>
        <v>Bouchers, charcutiers, boulangers</v>
      </c>
      <c r="C45">
        <v>1.7815099999999999</v>
      </c>
      <c r="D45">
        <v>0.23271</v>
      </c>
      <c r="E45">
        <v>6.6236199999999998</v>
      </c>
      <c r="F45">
        <v>2.34911</v>
      </c>
      <c r="G45">
        <v>4.4489200000000002</v>
      </c>
      <c r="H45">
        <v>4.1305699999999996</v>
      </c>
      <c r="I45">
        <v>1.93441</v>
      </c>
      <c r="J45">
        <v>1.7023900000000001</v>
      </c>
      <c r="K45">
        <v>3.9106800000000002</v>
      </c>
      <c r="L45">
        <v>5.5207899999999999</v>
      </c>
      <c r="M45">
        <v>5.6104500000000002</v>
      </c>
      <c r="N45">
        <v>0.97248000000000001</v>
      </c>
      <c r="O45">
        <v>5.6574999999999998</v>
      </c>
      <c r="P45">
        <v>1.7815099999999999</v>
      </c>
      <c r="Q45">
        <v>2.3056800000000002</v>
      </c>
      <c r="R45">
        <v>1.7820100000000001</v>
      </c>
      <c r="S45">
        <v>3.9477600000000002</v>
      </c>
      <c r="T45">
        <v>2.8030300000000001</v>
      </c>
    </row>
    <row r="46" spans="1:20" x14ac:dyDescent="0.3">
      <c r="A46" t="s">
        <v>42</v>
      </c>
      <c r="B46" t="str">
        <f t="shared" si="2"/>
        <v>Personnels d'études et de recherche</v>
      </c>
      <c r="C46">
        <v>6.9790599999999996</v>
      </c>
      <c r="D46">
        <v>7.0941299999999998</v>
      </c>
      <c r="E46">
        <v>1.23254</v>
      </c>
      <c r="F46">
        <v>3.0219100000000001</v>
      </c>
      <c r="G46">
        <v>1.59826</v>
      </c>
      <c r="H46">
        <v>1.70366</v>
      </c>
      <c r="I46">
        <v>4.0190799999999998</v>
      </c>
      <c r="J46">
        <v>4.8689600000000004</v>
      </c>
      <c r="K46">
        <v>3.0973799999999998</v>
      </c>
      <c r="L46">
        <v>5.5748800000000003</v>
      </c>
      <c r="M46">
        <v>5.3209900000000001</v>
      </c>
      <c r="N46">
        <v>1.5213000000000001</v>
      </c>
      <c r="O46">
        <v>5.1213800000000003</v>
      </c>
      <c r="P46">
        <v>6.9790599999999996</v>
      </c>
      <c r="Q46">
        <v>-2.4889899999999998</v>
      </c>
      <c r="R46">
        <v>-2.8710300000000002</v>
      </c>
      <c r="S46">
        <v>3.9771899999999998</v>
      </c>
      <c r="T46">
        <v>3.6818200000000001</v>
      </c>
    </row>
    <row r="47" spans="1:20" x14ac:dyDescent="0.3">
      <c r="A47" t="s">
        <v>16</v>
      </c>
      <c r="B47" t="str">
        <f t="shared" si="2"/>
        <v>Ouvriers qualifiés de la mécanique</v>
      </c>
      <c r="C47">
        <v>4.0739400000000003</v>
      </c>
      <c r="D47">
        <v>1.2258800000000001</v>
      </c>
      <c r="E47">
        <v>6.2629099999999998</v>
      </c>
      <c r="F47">
        <v>5.2159500000000003</v>
      </c>
      <c r="G47">
        <v>5.1296600000000003</v>
      </c>
      <c r="H47">
        <v>4.4413600000000004</v>
      </c>
      <c r="I47">
        <v>1.3215600000000001</v>
      </c>
      <c r="J47">
        <v>2.7157499999999999</v>
      </c>
      <c r="K47">
        <v>0.60731000000000002</v>
      </c>
      <c r="L47">
        <v>5.0935499999999996</v>
      </c>
      <c r="M47">
        <v>7.8841599999999996</v>
      </c>
      <c r="N47">
        <v>2.4628899999999998</v>
      </c>
      <c r="O47">
        <v>3.8552499999999998</v>
      </c>
      <c r="P47">
        <v>4.0739400000000003</v>
      </c>
      <c r="Q47">
        <v>5.3627000000000002</v>
      </c>
      <c r="R47">
        <v>0.94884000000000002</v>
      </c>
      <c r="S47">
        <v>3.9777800000000001</v>
      </c>
      <c r="T47">
        <v>2.9037000000000002</v>
      </c>
    </row>
    <row r="48" spans="1:20" x14ac:dyDescent="0.3">
      <c r="A48" t="s">
        <v>27</v>
      </c>
      <c r="B48" t="str">
        <f t="shared" si="2"/>
        <v>Ouvriers qualifiés de la manutention</v>
      </c>
      <c r="C48">
        <v>4.5477499999999997</v>
      </c>
      <c r="D48">
        <v>2.4757600000000002</v>
      </c>
      <c r="E48">
        <v>5.5475199999999996</v>
      </c>
      <c r="F48">
        <v>2.5707399999999998</v>
      </c>
      <c r="G48">
        <v>3.78233</v>
      </c>
      <c r="H48">
        <v>5.1757099999999996</v>
      </c>
      <c r="I48">
        <v>2.0108299999999999</v>
      </c>
      <c r="J48">
        <v>2.5255399999999999</v>
      </c>
      <c r="K48">
        <v>3.04196</v>
      </c>
      <c r="L48">
        <v>5.3929999999999998</v>
      </c>
      <c r="M48">
        <v>5.6157899999999996</v>
      </c>
      <c r="N48">
        <v>2.1643300000000001</v>
      </c>
      <c r="O48">
        <v>5.1316800000000002</v>
      </c>
      <c r="P48">
        <v>4.5477499999999997</v>
      </c>
      <c r="Q48">
        <v>2.0179499999999999</v>
      </c>
      <c r="R48">
        <v>0.75565000000000004</v>
      </c>
      <c r="S48">
        <v>3.9827599999999999</v>
      </c>
      <c r="T48">
        <v>3.2974100000000002</v>
      </c>
    </row>
    <row r="49" spans="1:20" x14ac:dyDescent="0.3">
      <c r="A49" t="s">
        <v>26</v>
      </c>
      <c r="B49" t="str">
        <f t="shared" si="2"/>
        <v>Ouvriers non qualifiés de la manutention</v>
      </c>
      <c r="C49">
        <v>2.9884499999999998</v>
      </c>
      <c r="D49">
        <v>1.3669</v>
      </c>
      <c r="E49">
        <v>6.72858</v>
      </c>
      <c r="F49">
        <v>2.3632300000000002</v>
      </c>
      <c r="G49">
        <v>4.1395400000000002</v>
      </c>
      <c r="H49">
        <v>4.7341699999999998</v>
      </c>
      <c r="I49">
        <v>0.93203999999999998</v>
      </c>
      <c r="J49">
        <v>1.1224700000000001</v>
      </c>
      <c r="K49">
        <v>1.91886</v>
      </c>
      <c r="L49">
        <v>5.6934800000000001</v>
      </c>
      <c r="M49">
        <v>4.9122000000000003</v>
      </c>
      <c r="N49">
        <v>1.5697000000000001</v>
      </c>
      <c r="O49">
        <v>3.8037399999999999</v>
      </c>
      <c r="P49">
        <v>2.9884499999999998</v>
      </c>
      <c r="Q49">
        <v>3.6997599999999999</v>
      </c>
      <c r="R49">
        <v>2.6669900000000002</v>
      </c>
      <c r="S49">
        <v>3.98611</v>
      </c>
      <c r="T49">
        <v>2.6215799999999998</v>
      </c>
    </row>
    <row r="50" spans="1:20" x14ac:dyDescent="0.3">
      <c r="A50" t="s">
        <v>18</v>
      </c>
      <c r="B50" t="str">
        <f t="shared" si="2"/>
        <v>Ouvriers non qualifiés des industries de process</v>
      </c>
      <c r="C50">
        <v>2.7894700000000001</v>
      </c>
      <c r="D50">
        <v>0.52386999999999995</v>
      </c>
      <c r="E50">
        <v>6.1749000000000001</v>
      </c>
      <c r="F50">
        <v>3.0255700000000001</v>
      </c>
      <c r="G50">
        <v>4.2547300000000003</v>
      </c>
      <c r="H50">
        <v>5.5150699999999997</v>
      </c>
      <c r="I50">
        <v>1.4921800000000001</v>
      </c>
      <c r="J50">
        <v>1.0619099999999999</v>
      </c>
      <c r="K50">
        <v>1.1055200000000001</v>
      </c>
      <c r="L50">
        <v>5.8231200000000003</v>
      </c>
      <c r="M50">
        <v>6.0128199999999996</v>
      </c>
      <c r="N50">
        <v>1.9090100000000001</v>
      </c>
      <c r="O50">
        <v>3.3059500000000002</v>
      </c>
      <c r="P50">
        <v>2.7894700000000001</v>
      </c>
      <c r="Q50">
        <v>4.2914500000000002</v>
      </c>
      <c r="R50">
        <v>2.7349899999999998</v>
      </c>
      <c r="S50">
        <v>4.0862699999999998</v>
      </c>
      <c r="T50">
        <v>2.8379400000000001</v>
      </c>
    </row>
    <row r="51" spans="1:20" x14ac:dyDescent="0.3">
      <c r="A51" t="s">
        <v>38</v>
      </c>
      <c r="B51" t="str">
        <f t="shared" si="2"/>
        <v>Cadres des services administratifs, comptables et financiers</v>
      </c>
      <c r="C51">
        <v>6.3220900000000002</v>
      </c>
      <c r="D51">
        <v>7.4214200000000003</v>
      </c>
      <c r="E51">
        <v>0.54376000000000002</v>
      </c>
      <c r="F51">
        <v>0.76559999999999995</v>
      </c>
      <c r="G51">
        <v>1.29142</v>
      </c>
      <c r="H51">
        <v>1.23515</v>
      </c>
      <c r="I51">
        <v>3.3701500000000002</v>
      </c>
      <c r="J51">
        <v>5.0098099999999999</v>
      </c>
      <c r="K51">
        <v>4.1467099999999997</v>
      </c>
      <c r="L51">
        <v>4.9566100000000004</v>
      </c>
      <c r="M51">
        <v>4.3210499999999996</v>
      </c>
      <c r="N51">
        <v>2.1592500000000001</v>
      </c>
      <c r="O51">
        <v>6.2195999999999998</v>
      </c>
      <c r="P51">
        <v>6.3220900000000002</v>
      </c>
      <c r="Q51">
        <v>-1.8813800000000001</v>
      </c>
      <c r="R51">
        <v>-2.7658200000000002</v>
      </c>
      <c r="S51">
        <v>4.0885699999999998</v>
      </c>
      <c r="T51">
        <v>4.2982300000000002</v>
      </c>
    </row>
    <row r="52" spans="1:20" x14ac:dyDescent="0.3">
      <c r="A52" t="s">
        <v>49</v>
      </c>
      <c r="B52" t="str">
        <f t="shared" si="2"/>
        <v>Cadres de la banque et des assurances</v>
      </c>
      <c r="C52">
        <v>6.8717100000000002</v>
      </c>
      <c r="D52">
        <v>7.5138199999999999</v>
      </c>
      <c r="E52">
        <v>0.33996999999999999</v>
      </c>
      <c r="F52">
        <v>0.39301000000000003</v>
      </c>
      <c r="G52">
        <v>1.5964100000000001</v>
      </c>
      <c r="H52">
        <v>0.91973000000000005</v>
      </c>
      <c r="I52">
        <v>3.0585499999999999</v>
      </c>
      <c r="J52">
        <v>5.1122899999999998</v>
      </c>
      <c r="K52">
        <v>4.0805300000000004</v>
      </c>
      <c r="L52">
        <v>5.7058499999999999</v>
      </c>
      <c r="M52">
        <v>4.1676500000000001</v>
      </c>
      <c r="N52">
        <v>2.0074200000000002</v>
      </c>
      <c r="O52">
        <v>6.0869299999999997</v>
      </c>
      <c r="P52">
        <v>6.8717100000000002</v>
      </c>
      <c r="Q52">
        <v>-0.89712999999999998</v>
      </c>
      <c r="R52">
        <v>-3.6314299999999999</v>
      </c>
      <c r="S52">
        <v>4.1079499999999998</v>
      </c>
      <c r="T52">
        <v>4.1142899999999996</v>
      </c>
    </row>
    <row r="53" spans="1:20" x14ac:dyDescent="0.3">
      <c r="A53" t="s">
        <v>58</v>
      </c>
      <c r="B53" t="str">
        <f t="shared" si="2"/>
        <v>Patrons et cadres d'hôtels, cafés, restaurants</v>
      </c>
      <c r="C53">
        <v>5.2</v>
      </c>
      <c r="D53">
        <v>4.2036100000000003</v>
      </c>
      <c r="E53">
        <v>3.9586100000000002</v>
      </c>
      <c r="F53">
        <v>1.04376</v>
      </c>
      <c r="G53">
        <v>3.3465400000000001</v>
      </c>
      <c r="H53">
        <v>1.56141</v>
      </c>
      <c r="I53">
        <v>3.0350999999999999</v>
      </c>
      <c r="J53">
        <v>7.1964399999999999</v>
      </c>
      <c r="K53">
        <v>7.7997899999999998</v>
      </c>
      <c r="L53">
        <v>6.1860200000000001</v>
      </c>
      <c r="M53">
        <v>5.6887999999999996</v>
      </c>
      <c r="N53">
        <v>1.2657099999999999</v>
      </c>
      <c r="O53">
        <v>6.9894299999999996</v>
      </c>
      <c r="P53">
        <v>5.2</v>
      </c>
      <c r="Q53">
        <v>-0.48005999999999999</v>
      </c>
      <c r="R53">
        <v>-2.7954699999999999</v>
      </c>
      <c r="S53">
        <v>4.11111</v>
      </c>
      <c r="T53">
        <v>4.7075500000000003</v>
      </c>
    </row>
    <row r="54" spans="1:20" x14ac:dyDescent="0.3">
      <c r="A54" t="s">
        <v>54</v>
      </c>
      <c r="B54" t="str">
        <f t="shared" si="2"/>
        <v>Cadres commerciaux et technico-commerciaux</v>
      </c>
      <c r="C54">
        <v>5.9206599999999998</v>
      </c>
      <c r="D54">
        <v>6.3328600000000002</v>
      </c>
      <c r="E54">
        <v>1.5698399999999999</v>
      </c>
      <c r="F54">
        <v>0.98758999999999997</v>
      </c>
      <c r="G54">
        <v>1.3602399999999999</v>
      </c>
      <c r="H54">
        <v>1.05152</v>
      </c>
      <c r="I54">
        <v>6.4605800000000002</v>
      </c>
      <c r="J54">
        <v>6.1194899999999999</v>
      </c>
      <c r="K54">
        <v>6.5260499999999997</v>
      </c>
      <c r="L54">
        <v>5.0105700000000004</v>
      </c>
      <c r="M54">
        <v>4.6005099999999999</v>
      </c>
      <c r="N54">
        <v>2.0598200000000002</v>
      </c>
      <c r="O54">
        <v>7.5547800000000001</v>
      </c>
      <c r="P54">
        <v>5.9206599999999998</v>
      </c>
      <c r="Q54">
        <v>-1.627</v>
      </c>
      <c r="R54">
        <v>-3.6547200000000002</v>
      </c>
      <c r="S54">
        <v>4.1314599999999997</v>
      </c>
      <c r="T54">
        <v>4.6522199999999998</v>
      </c>
    </row>
    <row r="55" spans="1:20" x14ac:dyDescent="0.3">
      <c r="A55" t="s">
        <v>263</v>
      </c>
      <c r="B55" t="str">
        <f t="shared" si="2"/>
        <v>Prof. interm. administratives de la fn publique (cat. B et assimilés)</v>
      </c>
      <c r="C55">
        <v>6.4340799999999998</v>
      </c>
      <c r="D55">
        <v>6.2392200000000004</v>
      </c>
      <c r="E55">
        <v>1.5892200000000001</v>
      </c>
      <c r="F55">
        <v>1.3581700000000001</v>
      </c>
      <c r="G55">
        <v>2.0004200000000001</v>
      </c>
      <c r="H55">
        <v>1.8099400000000001</v>
      </c>
      <c r="I55">
        <v>3.7973300000000001</v>
      </c>
      <c r="J55">
        <v>3.4243800000000002</v>
      </c>
      <c r="K55">
        <v>5.7185800000000002</v>
      </c>
      <c r="L55">
        <v>4.8217600000000003</v>
      </c>
      <c r="M55">
        <v>3.78661</v>
      </c>
      <c r="N55">
        <v>2.2600500000000001</v>
      </c>
      <c r="O55">
        <v>6.9882999999999997</v>
      </c>
      <c r="P55">
        <v>6.4340799999999998</v>
      </c>
      <c r="Q55">
        <v>-0.78883000000000003</v>
      </c>
      <c r="R55">
        <v>-1.5972500000000001</v>
      </c>
      <c r="S55">
        <v>4.1356299999999999</v>
      </c>
      <c r="T55">
        <v>4.7098399999999998</v>
      </c>
    </row>
    <row r="56" spans="1:20" x14ac:dyDescent="0.3">
      <c r="A56" t="s">
        <v>36</v>
      </c>
      <c r="B56" t="str">
        <f t="shared" si="2"/>
        <v>Secrétaires de direction</v>
      </c>
      <c r="C56">
        <v>6.2134099999999997</v>
      </c>
      <c r="D56">
        <v>7.0799099999999999</v>
      </c>
      <c r="E56">
        <v>0.76404000000000005</v>
      </c>
      <c r="F56">
        <v>0.48975999999999997</v>
      </c>
      <c r="G56">
        <v>1.7204699999999999</v>
      </c>
      <c r="H56">
        <v>1.59552</v>
      </c>
      <c r="I56">
        <v>1.31046</v>
      </c>
      <c r="J56">
        <v>2.3827799999999999</v>
      </c>
      <c r="K56">
        <v>4.6638299999999999</v>
      </c>
      <c r="L56">
        <v>4.4505699999999999</v>
      </c>
      <c r="M56">
        <v>3.34341</v>
      </c>
      <c r="N56">
        <v>2.2395700000000001</v>
      </c>
      <c r="O56">
        <v>6.1390599999999997</v>
      </c>
      <c r="P56">
        <v>6.2134099999999997</v>
      </c>
      <c r="Q56">
        <v>-1.2280500000000001</v>
      </c>
      <c r="R56">
        <v>-0.82352999999999998</v>
      </c>
      <c r="S56">
        <v>4.1383000000000001</v>
      </c>
      <c r="T56">
        <v>4.0080200000000001</v>
      </c>
    </row>
    <row r="57" spans="1:20" x14ac:dyDescent="0.3">
      <c r="A57" t="s">
        <v>59</v>
      </c>
      <c r="B57" t="str">
        <f t="shared" si="2"/>
        <v>Coiffeurs, esthéticiens</v>
      </c>
      <c r="C57">
        <v>2.68519</v>
      </c>
      <c r="D57">
        <v>0.77380000000000004</v>
      </c>
      <c r="E57">
        <v>4.3510900000000001</v>
      </c>
      <c r="F57">
        <v>2.03424</v>
      </c>
      <c r="G57">
        <v>3.1007400000000001</v>
      </c>
      <c r="H57">
        <v>1.6369400000000001</v>
      </c>
      <c r="I57">
        <v>0.59565999999999997</v>
      </c>
      <c r="J57">
        <v>1.26844</v>
      </c>
      <c r="K57">
        <v>9.9970400000000001</v>
      </c>
      <c r="L57">
        <v>5.9309099999999999</v>
      </c>
      <c r="M57">
        <v>3.5769899999999999</v>
      </c>
      <c r="N57">
        <v>0.62014000000000002</v>
      </c>
      <c r="O57">
        <v>6.9022500000000004</v>
      </c>
      <c r="P57">
        <v>2.68519</v>
      </c>
      <c r="Q57">
        <v>1.02641</v>
      </c>
      <c r="R57">
        <v>1.4362200000000001</v>
      </c>
      <c r="S57">
        <v>4.1828000000000003</v>
      </c>
      <c r="T57">
        <v>3.84409</v>
      </c>
    </row>
    <row r="58" spans="1:20" x14ac:dyDescent="0.3">
      <c r="A58" t="s">
        <v>25</v>
      </c>
      <c r="B58" t="str">
        <f t="shared" si="2"/>
        <v>Ingénieurs et cadres techniques de l'industrie</v>
      </c>
      <c r="C58">
        <v>6.3454499999999996</v>
      </c>
      <c r="D58">
        <v>7.1665099999999997</v>
      </c>
      <c r="E58">
        <v>1.0510900000000001</v>
      </c>
      <c r="F58">
        <v>1.8629100000000001</v>
      </c>
      <c r="G58">
        <v>1.6740200000000001</v>
      </c>
      <c r="H58">
        <v>1.54671</v>
      </c>
      <c r="I58">
        <v>4.6371200000000004</v>
      </c>
      <c r="J58">
        <v>5.9445199999999998</v>
      </c>
      <c r="K58">
        <v>3.9052500000000001</v>
      </c>
      <c r="L58">
        <v>5.6767799999999999</v>
      </c>
      <c r="M58">
        <v>6.5022399999999996</v>
      </c>
      <c r="N58">
        <v>1.8924799999999999</v>
      </c>
      <c r="O58">
        <v>6.1375599999999997</v>
      </c>
      <c r="P58">
        <v>6.3454499999999996</v>
      </c>
      <c r="Q58">
        <v>-2.0073099999999999</v>
      </c>
      <c r="R58">
        <v>-3.4820000000000002</v>
      </c>
      <c r="S58">
        <v>4.1910400000000001</v>
      </c>
      <c r="T58">
        <v>4.2455100000000003</v>
      </c>
    </row>
    <row r="59" spans="1:20" x14ac:dyDescent="0.3">
      <c r="A59" t="s">
        <v>51</v>
      </c>
      <c r="B59" t="str">
        <f t="shared" si="2"/>
        <v>Vendeurs</v>
      </c>
      <c r="C59">
        <v>4.0291100000000002</v>
      </c>
      <c r="D59">
        <v>3.0825999999999998</v>
      </c>
      <c r="E59">
        <v>4.9490999999999996</v>
      </c>
      <c r="F59">
        <v>1.33874</v>
      </c>
      <c r="G59">
        <v>1.7500100000000001</v>
      </c>
      <c r="H59">
        <v>3.0256599999999998</v>
      </c>
      <c r="I59">
        <v>1.06254</v>
      </c>
      <c r="J59">
        <v>1.4523999999999999</v>
      </c>
      <c r="K59">
        <v>9.3523499999999995</v>
      </c>
      <c r="L59">
        <v>5.4283799999999998</v>
      </c>
      <c r="M59">
        <v>3.4623400000000002</v>
      </c>
      <c r="N59">
        <v>1.34924</v>
      </c>
      <c r="O59">
        <v>7.9501400000000002</v>
      </c>
      <c r="P59">
        <v>4.0291100000000002</v>
      </c>
      <c r="Q59">
        <v>0.84748999999999997</v>
      </c>
      <c r="R59">
        <v>0.49407000000000001</v>
      </c>
      <c r="S59">
        <v>4.24437</v>
      </c>
      <c r="T59">
        <v>4</v>
      </c>
    </row>
    <row r="60" spans="1:20" x14ac:dyDescent="0.3">
      <c r="A60" t="s">
        <v>48</v>
      </c>
      <c r="B60" t="str">
        <f t="shared" si="2"/>
        <v>Techniciens de la banque et des assurances</v>
      </c>
      <c r="C60">
        <v>6.3757400000000004</v>
      </c>
      <c r="D60">
        <v>7.2303199999999999</v>
      </c>
      <c r="E60">
        <v>0.72560000000000002</v>
      </c>
      <c r="F60">
        <v>0.30052000000000001</v>
      </c>
      <c r="G60">
        <v>1.6242799999999999</v>
      </c>
      <c r="H60">
        <v>1.3409599999999999</v>
      </c>
      <c r="I60">
        <v>1.46967</v>
      </c>
      <c r="J60">
        <v>2.57145</v>
      </c>
      <c r="K60">
        <v>6.5813199999999998</v>
      </c>
      <c r="L60">
        <v>4.7070299999999996</v>
      </c>
      <c r="M60">
        <v>5.3879599999999996</v>
      </c>
      <c r="N60">
        <v>2.6850900000000002</v>
      </c>
      <c r="O60">
        <v>8.8169500000000003</v>
      </c>
      <c r="P60">
        <v>6.3757400000000004</v>
      </c>
      <c r="Q60">
        <v>0.42652000000000001</v>
      </c>
      <c r="R60">
        <v>-2.3448799999999999</v>
      </c>
      <c r="S60">
        <v>4.2484799999999998</v>
      </c>
      <c r="T60">
        <v>5.2545500000000001</v>
      </c>
    </row>
    <row r="61" spans="1:20" x14ac:dyDescent="0.3">
      <c r="A61" t="s">
        <v>45</v>
      </c>
      <c r="B61" t="str">
        <f t="shared" si="2"/>
        <v>Cadres de la fonction publique (catégorie A et assimilés)</v>
      </c>
      <c r="C61">
        <v>6.9605699999999997</v>
      </c>
      <c r="D61">
        <v>5.7562100000000003</v>
      </c>
      <c r="E61">
        <v>1.1734599999999999</v>
      </c>
      <c r="F61">
        <v>1.06762</v>
      </c>
      <c r="G61">
        <v>1.5591200000000001</v>
      </c>
      <c r="H61">
        <v>1.4291499999999999</v>
      </c>
      <c r="I61">
        <v>5.6845499999999998</v>
      </c>
      <c r="J61">
        <v>5.9325000000000001</v>
      </c>
      <c r="K61">
        <v>4.6569900000000004</v>
      </c>
      <c r="L61">
        <v>5.2190099999999999</v>
      </c>
      <c r="M61">
        <v>3.94529</v>
      </c>
      <c r="N61">
        <v>1.8333200000000001</v>
      </c>
      <c r="O61">
        <v>6.2409499999999998</v>
      </c>
      <c r="P61">
        <v>6.9605699999999997</v>
      </c>
      <c r="Q61">
        <v>-2.22309</v>
      </c>
      <c r="R61">
        <v>-2.6484399999999999</v>
      </c>
      <c r="S61">
        <v>4.3119800000000001</v>
      </c>
      <c r="T61">
        <v>4.82822</v>
      </c>
    </row>
    <row r="62" spans="1:20" x14ac:dyDescent="0.3">
      <c r="A62" t="s">
        <v>65</v>
      </c>
      <c r="B62" t="str">
        <f t="shared" si="2"/>
        <v>Professionnels de la communication et de l'information</v>
      </c>
      <c r="C62">
        <v>6.7745100000000003</v>
      </c>
      <c r="D62">
        <v>7.2812599999999996</v>
      </c>
      <c r="E62">
        <v>1.7513799999999999</v>
      </c>
      <c r="F62">
        <v>1.0003</v>
      </c>
      <c r="G62">
        <v>1.9204300000000001</v>
      </c>
      <c r="H62">
        <v>1.37948</v>
      </c>
      <c r="I62">
        <v>4.7897999999999996</v>
      </c>
      <c r="J62">
        <v>4.0891500000000001</v>
      </c>
      <c r="K62">
        <v>4.8981000000000003</v>
      </c>
      <c r="L62">
        <v>5.3476100000000004</v>
      </c>
      <c r="M62">
        <v>2.7176900000000002</v>
      </c>
      <c r="N62">
        <v>3.0221399999999998</v>
      </c>
      <c r="O62">
        <v>6.0005899999999999</v>
      </c>
      <c r="P62">
        <v>6.7745100000000003</v>
      </c>
      <c r="Q62">
        <v>-1.2182900000000001</v>
      </c>
      <c r="R62">
        <v>-2.6568399999999999</v>
      </c>
      <c r="S62">
        <v>4.3223099999999999</v>
      </c>
      <c r="T62">
        <v>4.0666700000000002</v>
      </c>
    </row>
    <row r="63" spans="1:20" x14ac:dyDescent="0.3">
      <c r="A63" t="s">
        <v>270</v>
      </c>
      <c r="B63" t="str">
        <f t="shared" si="2"/>
        <v>Agents administratifs et commerciaux des transports</v>
      </c>
      <c r="C63">
        <v>5.9752099999999997</v>
      </c>
      <c r="D63">
        <v>5.7007700000000003</v>
      </c>
      <c r="E63">
        <v>3.0904799999999999</v>
      </c>
      <c r="F63">
        <v>0.57576000000000005</v>
      </c>
      <c r="G63">
        <v>3.0476200000000002</v>
      </c>
      <c r="H63">
        <v>3.3054000000000001</v>
      </c>
      <c r="I63">
        <v>1.85781</v>
      </c>
      <c r="J63">
        <v>2.25909</v>
      </c>
      <c r="K63">
        <v>7.3625400000000001</v>
      </c>
      <c r="L63">
        <v>6.0651200000000003</v>
      </c>
      <c r="M63">
        <v>5.0952700000000002</v>
      </c>
      <c r="N63">
        <v>2.2360000000000002</v>
      </c>
      <c r="O63">
        <v>7.8275899999999998</v>
      </c>
      <c r="P63">
        <v>5.9752099999999997</v>
      </c>
      <c r="Q63">
        <v>0.59175999999999995</v>
      </c>
      <c r="R63">
        <v>-0.41935</v>
      </c>
      <c r="S63">
        <v>4.36646</v>
      </c>
      <c r="T63">
        <v>4.5714300000000003</v>
      </c>
    </row>
    <row r="64" spans="1:20" x14ac:dyDescent="0.3">
      <c r="A64" t="s">
        <v>47</v>
      </c>
      <c r="B64" t="str">
        <f t="shared" si="2"/>
        <v>Employés de la banque et des assurances</v>
      </c>
      <c r="C64">
        <v>6.5</v>
      </c>
      <c r="D64">
        <v>7.8288799999999998</v>
      </c>
      <c r="E64">
        <v>0.83077999999999996</v>
      </c>
      <c r="F64">
        <v>0.31385999999999997</v>
      </c>
      <c r="G64">
        <v>2.2505999999999999</v>
      </c>
      <c r="H64">
        <v>1.71234</v>
      </c>
      <c r="I64">
        <v>1.8067899999999999</v>
      </c>
      <c r="J64">
        <v>1.45655</v>
      </c>
      <c r="K64">
        <v>7.1755199999999997</v>
      </c>
      <c r="L64">
        <v>5.5520199999999997</v>
      </c>
      <c r="M64">
        <v>6.3168300000000004</v>
      </c>
      <c r="N64">
        <v>2.6338400000000002</v>
      </c>
      <c r="O64">
        <v>8.1902500000000007</v>
      </c>
      <c r="P64">
        <v>6.5</v>
      </c>
      <c r="Q64">
        <v>1.7037199999999999</v>
      </c>
      <c r="R64">
        <v>-2.74891</v>
      </c>
      <c r="S64">
        <v>4.4294099999999998</v>
      </c>
      <c r="T64">
        <v>5.1235299999999997</v>
      </c>
    </row>
    <row r="65" spans="1:20" x14ac:dyDescent="0.3">
      <c r="A65" t="s">
        <v>46</v>
      </c>
      <c r="B65" t="str">
        <f t="shared" si="2"/>
        <v>Armée, police, pompiers</v>
      </c>
      <c r="C65">
        <v>5.4271200000000004</v>
      </c>
      <c r="D65">
        <v>3.8352300000000001</v>
      </c>
      <c r="E65">
        <v>3.7861899999999999</v>
      </c>
      <c r="F65">
        <v>2.0624799999999999</v>
      </c>
      <c r="G65">
        <v>4.4623100000000004</v>
      </c>
      <c r="H65">
        <v>4.20106</v>
      </c>
      <c r="I65">
        <v>7.0735900000000003</v>
      </c>
      <c r="J65">
        <v>4.7827099999999998</v>
      </c>
      <c r="K65">
        <v>6.46713</v>
      </c>
      <c r="L65">
        <v>7.2660499999999999</v>
      </c>
      <c r="M65">
        <v>5.3403200000000002</v>
      </c>
      <c r="N65">
        <v>1.8984700000000001</v>
      </c>
      <c r="O65">
        <v>6.62324</v>
      </c>
      <c r="P65">
        <v>5.4271200000000004</v>
      </c>
      <c r="Q65">
        <v>-4.6299999999999996E-3</v>
      </c>
      <c r="R65">
        <v>-0.70425000000000004</v>
      </c>
      <c r="S65">
        <v>4.47037</v>
      </c>
      <c r="T65">
        <v>6.2799300000000002</v>
      </c>
    </row>
    <row r="66" spans="1:20" x14ac:dyDescent="0.3">
      <c r="A66" t="s">
        <v>71</v>
      </c>
      <c r="B66" t="str">
        <f t="shared" si="2"/>
        <v>Professionnels de l'action sociale et de l'orientation</v>
      </c>
      <c r="C66">
        <v>5.5789499999999999</v>
      </c>
      <c r="D66">
        <v>2.9805700000000002</v>
      </c>
      <c r="E66">
        <v>2.59998</v>
      </c>
      <c r="F66">
        <v>0.34326000000000001</v>
      </c>
      <c r="G66">
        <v>2.2702300000000002</v>
      </c>
      <c r="H66">
        <v>1.8907700000000001</v>
      </c>
      <c r="I66">
        <v>7.0291499999999996</v>
      </c>
      <c r="J66">
        <v>3.0744500000000001</v>
      </c>
      <c r="K66">
        <v>9.2787000000000006</v>
      </c>
      <c r="L66">
        <v>6.1884499999999996</v>
      </c>
      <c r="M66">
        <v>4.6131099999999998</v>
      </c>
      <c r="N66">
        <v>2.2347000000000001</v>
      </c>
      <c r="O66">
        <v>7.0388900000000003</v>
      </c>
      <c r="P66">
        <v>5.5789499999999999</v>
      </c>
      <c r="Q66">
        <v>-1.71191</v>
      </c>
      <c r="R66">
        <v>-1.4569399999999999</v>
      </c>
      <c r="S66">
        <v>4.4898400000000001</v>
      </c>
      <c r="T66">
        <v>6.8070000000000004</v>
      </c>
    </row>
    <row r="67" spans="1:20" x14ac:dyDescent="0.3">
      <c r="A67" t="s">
        <v>276</v>
      </c>
      <c r="B67" t="str">
        <f t="shared" ref="B67:B78" si="3">MID(A67,7,90)</f>
        <v>Professions paramédicales</v>
      </c>
      <c r="C67">
        <v>5.4973700000000001</v>
      </c>
      <c r="D67">
        <v>3.5764300000000002</v>
      </c>
      <c r="E67">
        <v>4.1889799999999999</v>
      </c>
      <c r="F67">
        <v>4.0649100000000002</v>
      </c>
      <c r="G67">
        <v>3.1736900000000001</v>
      </c>
      <c r="H67">
        <v>1.8047299999999999</v>
      </c>
      <c r="I67">
        <v>2.39507</v>
      </c>
      <c r="J67">
        <v>1.8175699999999999</v>
      </c>
      <c r="K67">
        <v>8.0090900000000005</v>
      </c>
      <c r="L67">
        <v>5.4417299999999997</v>
      </c>
      <c r="M67">
        <v>5.8904699999999997</v>
      </c>
      <c r="N67">
        <v>1.6752199999999999</v>
      </c>
      <c r="O67">
        <v>7.0239099999999999</v>
      </c>
      <c r="P67">
        <v>5.4973700000000001</v>
      </c>
      <c r="Q67">
        <v>-6.8959999999999994E-2</v>
      </c>
      <c r="R67">
        <v>-0.86611000000000005</v>
      </c>
      <c r="S67">
        <v>4.50509</v>
      </c>
      <c r="T67">
        <v>5.4159899999999999</v>
      </c>
    </row>
    <row r="68" spans="1:20" x14ac:dyDescent="0.3">
      <c r="A68" t="s">
        <v>103</v>
      </c>
      <c r="B68" t="str">
        <f t="shared" si="3"/>
        <v>Cadres des transports et de la logistique</v>
      </c>
      <c r="C68">
        <v>6.5</v>
      </c>
      <c r="D68">
        <v>6.2487399999999997</v>
      </c>
      <c r="E68">
        <v>1.4930600000000001</v>
      </c>
      <c r="F68">
        <v>1.0510299999999999</v>
      </c>
      <c r="G68">
        <v>3.3029000000000002</v>
      </c>
      <c r="H68">
        <v>2.62107</v>
      </c>
      <c r="I68">
        <v>5.00617</v>
      </c>
      <c r="J68">
        <v>6.4025600000000003</v>
      </c>
      <c r="K68">
        <v>4.5390100000000002</v>
      </c>
      <c r="L68">
        <v>6.1224100000000004</v>
      </c>
      <c r="M68">
        <v>6.3194100000000004</v>
      </c>
      <c r="N68">
        <v>2.3307699999999998</v>
      </c>
      <c r="O68">
        <v>6.9149700000000003</v>
      </c>
      <c r="P68">
        <v>6.5</v>
      </c>
      <c r="Q68">
        <v>-0.57782999999999995</v>
      </c>
      <c r="R68">
        <v>-3.3623699999999999</v>
      </c>
      <c r="S68">
        <v>4.5374999999999996</v>
      </c>
      <c r="T68">
        <v>5.3271600000000001</v>
      </c>
    </row>
    <row r="69" spans="1:20" x14ac:dyDescent="0.3">
      <c r="A69" t="s">
        <v>39</v>
      </c>
      <c r="B69" t="str">
        <f t="shared" si="3"/>
        <v>Dirigeants d'entreprises</v>
      </c>
      <c r="C69">
        <v>6.1136400000000002</v>
      </c>
      <c r="D69">
        <v>6.1042399999999999</v>
      </c>
      <c r="E69">
        <v>0.93496999999999997</v>
      </c>
      <c r="F69">
        <v>2.1093199999999999</v>
      </c>
      <c r="G69">
        <v>1.70675</v>
      </c>
      <c r="H69">
        <v>1.3453200000000001</v>
      </c>
      <c r="I69">
        <v>6.20099</v>
      </c>
      <c r="J69">
        <v>7.7668999999999997</v>
      </c>
      <c r="K69">
        <v>5.6443399999999997</v>
      </c>
      <c r="L69">
        <v>7.0229699999999999</v>
      </c>
      <c r="M69">
        <v>5.9541000000000004</v>
      </c>
      <c r="N69">
        <v>1.4364600000000001</v>
      </c>
      <c r="O69">
        <v>8.3707700000000003</v>
      </c>
      <c r="P69">
        <v>6.1136400000000002</v>
      </c>
      <c r="Q69">
        <v>-1.93906</v>
      </c>
      <c r="R69">
        <v>-3.7559800000000001</v>
      </c>
      <c r="S69">
        <v>4.5599999999999996</v>
      </c>
      <c r="T69">
        <v>5.33</v>
      </c>
    </row>
    <row r="70" spans="1:20" x14ac:dyDescent="0.3">
      <c r="A70" t="s">
        <v>53</v>
      </c>
      <c r="B70" t="str">
        <f t="shared" si="3"/>
        <v>Maîtrise des magasins et intermédiaires du commerce</v>
      </c>
      <c r="C70">
        <v>5.3636400000000002</v>
      </c>
      <c r="D70">
        <v>4.0455100000000002</v>
      </c>
      <c r="E70">
        <v>4.3283899999999997</v>
      </c>
      <c r="F70">
        <v>1.1777500000000001</v>
      </c>
      <c r="G70">
        <v>1.7235799999999999</v>
      </c>
      <c r="H70">
        <v>2.3288099999999998</v>
      </c>
      <c r="I70">
        <v>2.6206</v>
      </c>
      <c r="J70">
        <v>5.2764899999999999</v>
      </c>
      <c r="K70">
        <v>7.9451999999999998</v>
      </c>
      <c r="L70">
        <v>5.2666399999999998</v>
      </c>
      <c r="M70">
        <v>4.2113800000000001</v>
      </c>
      <c r="N70">
        <v>1.9041999999999999</v>
      </c>
      <c r="O70">
        <v>8.0341299999999993</v>
      </c>
      <c r="P70">
        <v>5.3636400000000002</v>
      </c>
      <c r="Q70">
        <v>-0.38353999999999999</v>
      </c>
      <c r="R70">
        <v>-1.4808600000000001</v>
      </c>
      <c r="S70">
        <v>4.5789499999999999</v>
      </c>
      <c r="T70">
        <v>4.3366899999999999</v>
      </c>
    </row>
    <row r="71" spans="1:20" x14ac:dyDescent="0.3">
      <c r="A71" t="s">
        <v>269</v>
      </c>
      <c r="B71" t="str">
        <f t="shared" si="3"/>
        <v>Caissiers, employés de libre-service</v>
      </c>
      <c r="C71">
        <v>3.5744699999999998</v>
      </c>
      <c r="D71">
        <v>2.58074</v>
      </c>
      <c r="E71">
        <v>5.1058399999999997</v>
      </c>
      <c r="F71">
        <v>2.08432</v>
      </c>
      <c r="G71">
        <v>3.9769600000000001</v>
      </c>
      <c r="H71">
        <v>4.3832100000000001</v>
      </c>
      <c r="I71">
        <v>0.84792000000000001</v>
      </c>
      <c r="J71">
        <v>1.7360899999999999</v>
      </c>
      <c r="K71">
        <v>8.7612199999999998</v>
      </c>
      <c r="L71">
        <v>4.0595100000000004</v>
      </c>
      <c r="M71">
        <v>3.80118</v>
      </c>
      <c r="N71">
        <v>2.0474399999999999</v>
      </c>
      <c r="O71">
        <v>7.5924399999999999</v>
      </c>
      <c r="P71">
        <v>3.5744699999999998</v>
      </c>
      <c r="Q71">
        <v>2.9611900000000002</v>
      </c>
      <c r="R71">
        <v>2.92334</v>
      </c>
      <c r="S71">
        <v>4.6624600000000003</v>
      </c>
      <c r="T71">
        <v>4.6514199999999999</v>
      </c>
    </row>
    <row r="72" spans="1:20" x14ac:dyDescent="0.3">
      <c r="A72" t="s">
        <v>10</v>
      </c>
      <c r="B72" t="str">
        <f t="shared" si="3"/>
        <v>Cadres du bâtiment et des travaux publics</v>
      </c>
      <c r="C72">
        <v>6.2788500000000003</v>
      </c>
      <c r="D72">
        <v>5.1147900000000002</v>
      </c>
      <c r="E72">
        <v>1.8513999999999999</v>
      </c>
      <c r="F72">
        <v>1.49823</v>
      </c>
      <c r="G72">
        <v>1.8381400000000001</v>
      </c>
      <c r="H72">
        <v>3.1441300000000001</v>
      </c>
      <c r="I72">
        <v>6.7575200000000004</v>
      </c>
      <c r="J72">
        <v>6.7242199999999999</v>
      </c>
      <c r="K72">
        <v>4.9324000000000003</v>
      </c>
      <c r="L72">
        <v>5.73855</v>
      </c>
      <c r="M72">
        <v>5.6655899999999999</v>
      </c>
      <c r="N72">
        <v>1.30318</v>
      </c>
      <c r="O72">
        <v>7.2193100000000001</v>
      </c>
      <c r="P72">
        <v>6.2788500000000003</v>
      </c>
      <c r="Q72">
        <v>-1.4107499999999999</v>
      </c>
      <c r="R72">
        <v>-3.5306999999999999</v>
      </c>
      <c r="S72">
        <v>4.8817199999999996</v>
      </c>
      <c r="T72">
        <v>4.2580600000000004</v>
      </c>
    </row>
    <row r="73" spans="1:20" x14ac:dyDescent="0.3">
      <c r="A73" t="s">
        <v>69</v>
      </c>
      <c r="B73" t="str">
        <f t="shared" si="3"/>
        <v>Médecins et assimilés</v>
      </c>
      <c r="C73">
        <v>6.0703100000000001</v>
      </c>
      <c r="D73">
        <v>4.45397</v>
      </c>
      <c r="E73">
        <v>3.56826</v>
      </c>
      <c r="F73">
        <v>3.4556800000000001</v>
      </c>
      <c r="G73">
        <v>2.6425299999999998</v>
      </c>
      <c r="H73">
        <v>1.41011</v>
      </c>
      <c r="I73">
        <v>2.6166299999999998</v>
      </c>
      <c r="J73">
        <v>4.6269900000000002</v>
      </c>
      <c r="K73">
        <v>8.1473099999999992</v>
      </c>
      <c r="L73">
        <v>6.4914399999999999</v>
      </c>
      <c r="M73">
        <v>6.5975799999999998</v>
      </c>
      <c r="N73">
        <v>2.1038199999999998</v>
      </c>
      <c r="O73">
        <v>6.7980999999999998</v>
      </c>
      <c r="P73">
        <v>6.0703100000000001</v>
      </c>
      <c r="Q73">
        <v>-1.56934</v>
      </c>
      <c r="R73">
        <v>-1.18801</v>
      </c>
      <c r="S73">
        <v>4.8944700000000001</v>
      </c>
      <c r="T73">
        <v>6.4539799999999996</v>
      </c>
    </row>
    <row r="74" spans="1:20" x14ac:dyDescent="0.3">
      <c r="A74" t="s">
        <v>279</v>
      </c>
      <c r="B74" t="str">
        <f t="shared" si="3"/>
        <v>Employés et agents de maîtrise de l'hôtellerie-restauration</v>
      </c>
      <c r="C74">
        <v>2.6260699999999999</v>
      </c>
      <c r="D74">
        <v>1.7230000000000001</v>
      </c>
      <c r="E74">
        <v>5.9179399999999998</v>
      </c>
      <c r="F74">
        <v>0.74473</v>
      </c>
      <c r="G74">
        <v>2.26241</v>
      </c>
      <c r="H74">
        <v>2.7062599999999999</v>
      </c>
      <c r="I74">
        <v>0.80062999999999995</v>
      </c>
      <c r="J74">
        <v>2.76057</v>
      </c>
      <c r="K74">
        <v>8.9512499999999999</v>
      </c>
      <c r="L74">
        <v>6.6544600000000003</v>
      </c>
      <c r="M74">
        <v>4.0658799999999999</v>
      </c>
      <c r="N74">
        <v>1.3462499999999999</v>
      </c>
      <c r="O74">
        <v>8.1188900000000004</v>
      </c>
      <c r="P74">
        <v>2.6260699999999999</v>
      </c>
      <c r="Q74">
        <v>1.6407</v>
      </c>
      <c r="R74">
        <v>1.94207</v>
      </c>
      <c r="S74">
        <v>4.9003100000000002</v>
      </c>
      <c r="T74">
        <v>4.0344800000000003</v>
      </c>
    </row>
    <row r="75" spans="1:20" x14ac:dyDescent="0.3">
      <c r="A75" t="s">
        <v>73</v>
      </c>
      <c r="B75" t="str">
        <f t="shared" si="3"/>
        <v>Enseignants</v>
      </c>
      <c r="C75">
        <v>6.7584099999999996</v>
      </c>
      <c r="D75">
        <v>3.40605</v>
      </c>
      <c r="E75">
        <v>3.4077600000000001</v>
      </c>
      <c r="F75">
        <v>1.8482499999999999</v>
      </c>
      <c r="G75">
        <v>3.6193399999999998</v>
      </c>
      <c r="H75">
        <v>2.04155</v>
      </c>
      <c r="I75">
        <v>1.8393299999999999</v>
      </c>
      <c r="J75">
        <v>1.3721399999999999</v>
      </c>
      <c r="K75">
        <v>9.5873000000000008</v>
      </c>
      <c r="L75">
        <v>3.6176699999999999</v>
      </c>
      <c r="M75">
        <v>2.2805</v>
      </c>
      <c r="N75">
        <v>1.3482099999999999</v>
      </c>
      <c r="O75">
        <v>4.3022099999999996</v>
      </c>
      <c r="P75">
        <v>6.7584099999999996</v>
      </c>
      <c r="Q75">
        <v>-2.2799499999999999</v>
      </c>
      <c r="R75">
        <v>0.15928999999999999</v>
      </c>
      <c r="S75">
        <v>4.91798</v>
      </c>
      <c r="T75">
        <v>5.9552300000000002</v>
      </c>
    </row>
    <row r="76" spans="1:20" x14ac:dyDescent="0.3">
      <c r="A76" t="s">
        <v>56</v>
      </c>
      <c r="B76" t="str">
        <f t="shared" si="3"/>
        <v>Cuisiniers</v>
      </c>
      <c r="C76">
        <v>2.6658400000000002</v>
      </c>
      <c r="D76">
        <v>0.65239999999999998</v>
      </c>
      <c r="E76">
        <v>6.6287099999999999</v>
      </c>
      <c r="F76">
        <v>0.99926999999999999</v>
      </c>
      <c r="G76">
        <v>3.9036200000000001</v>
      </c>
      <c r="H76">
        <v>4.45587</v>
      </c>
      <c r="I76">
        <v>1.1712800000000001</v>
      </c>
      <c r="J76">
        <v>2.51376</v>
      </c>
      <c r="K76">
        <v>5.4167100000000001</v>
      </c>
      <c r="L76">
        <v>6.0915900000000001</v>
      </c>
      <c r="M76">
        <v>6.01539</v>
      </c>
      <c r="N76">
        <v>1.2333099999999999</v>
      </c>
      <c r="O76">
        <v>6.3892699999999998</v>
      </c>
      <c r="P76">
        <v>2.6658400000000002</v>
      </c>
      <c r="Q76">
        <v>2.8506999999999998</v>
      </c>
      <c r="R76">
        <v>1.55376</v>
      </c>
      <c r="S76">
        <v>4.9934799999999999</v>
      </c>
      <c r="T76">
        <v>3.6383399999999999</v>
      </c>
    </row>
    <row r="77" spans="1:20" x14ac:dyDescent="0.3">
      <c r="A77" t="s">
        <v>67</v>
      </c>
      <c r="B77" t="str">
        <f t="shared" si="3"/>
        <v>Aides-soignants</v>
      </c>
      <c r="C77">
        <v>4.5175900000000002</v>
      </c>
      <c r="D77">
        <v>1.37758</v>
      </c>
      <c r="E77">
        <v>7.3302500000000004</v>
      </c>
      <c r="F77">
        <v>1.94763</v>
      </c>
      <c r="G77">
        <v>5.0102000000000002</v>
      </c>
      <c r="H77">
        <v>2.7415400000000001</v>
      </c>
      <c r="I77">
        <v>2.1471100000000001</v>
      </c>
      <c r="J77">
        <v>1.3019400000000001</v>
      </c>
      <c r="K77">
        <v>9.6254600000000003</v>
      </c>
      <c r="L77">
        <v>6.81325</v>
      </c>
      <c r="M77">
        <v>6.6314799999999998</v>
      </c>
      <c r="N77">
        <v>2.0161600000000002</v>
      </c>
      <c r="O77">
        <v>6.1595599999999999</v>
      </c>
      <c r="P77">
        <v>4.5175900000000002</v>
      </c>
      <c r="Q77">
        <v>0.45951999999999998</v>
      </c>
      <c r="R77">
        <v>0.98775999999999997</v>
      </c>
      <c r="S77">
        <v>5.3417599999999998</v>
      </c>
      <c r="T77">
        <v>6.33908</v>
      </c>
    </row>
    <row r="78" spans="1:20" x14ac:dyDescent="0.3">
      <c r="A78" t="s">
        <v>68</v>
      </c>
      <c r="B78" t="str">
        <f t="shared" si="3"/>
        <v>Infirmiers, sages-femmes</v>
      </c>
      <c r="C78">
        <v>5.8686400000000001</v>
      </c>
      <c r="D78">
        <v>2.6306799999999999</v>
      </c>
      <c r="E78">
        <v>6.2804900000000004</v>
      </c>
      <c r="F78">
        <v>4.0869400000000002</v>
      </c>
      <c r="G78">
        <v>5.0461299999999998</v>
      </c>
      <c r="H78">
        <v>2.7113200000000002</v>
      </c>
      <c r="I78">
        <v>2.2355</v>
      </c>
      <c r="J78">
        <v>3.7586200000000001</v>
      </c>
      <c r="K78">
        <v>9.5631900000000005</v>
      </c>
      <c r="L78">
        <v>6.79901</v>
      </c>
      <c r="M78">
        <v>7.6877800000000001</v>
      </c>
      <c r="N78">
        <v>2.1536</v>
      </c>
      <c r="O78">
        <v>6.8960800000000004</v>
      </c>
      <c r="P78">
        <v>5.8686400000000001</v>
      </c>
      <c r="Q78">
        <v>0.24221000000000001</v>
      </c>
      <c r="R78">
        <v>-0.61124000000000001</v>
      </c>
      <c r="S78">
        <v>5.8343800000000003</v>
      </c>
      <c r="T78">
        <v>6.9234099999999996</v>
      </c>
    </row>
  </sheetData>
  <sortState ref="A3:T78">
    <sortCondition ref="S3:S78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J1" zoomScaleNormal="100" workbookViewId="0">
      <selection activeCell="B57" sqref="B57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0</v>
      </c>
      <c r="B4" t="str">
        <f t="shared" si="0"/>
        <v>Agriculteurs, éleveurs, sylviculteurs, bûcherons</v>
      </c>
      <c r="C4">
        <v>1.45238</v>
      </c>
      <c r="D4">
        <v>0.50187999999999999</v>
      </c>
      <c r="E4">
        <v>6.70533</v>
      </c>
      <c r="F4">
        <v>2.0195799999999999</v>
      </c>
      <c r="G4">
        <v>4.4997499999999997</v>
      </c>
      <c r="H4">
        <v>7.43391</v>
      </c>
      <c r="I4">
        <v>4.8134899999999998</v>
      </c>
      <c r="J4">
        <v>1.21865</v>
      </c>
      <c r="K4">
        <v>2.52454</v>
      </c>
      <c r="L4">
        <v>5.2000099999999998</v>
      </c>
      <c r="M4">
        <v>4.1259699999999997</v>
      </c>
      <c r="N4">
        <v>0.61497999999999997</v>
      </c>
      <c r="O4">
        <v>2.3965100000000001</v>
      </c>
      <c r="P4">
        <v>1.45238</v>
      </c>
      <c r="Q4">
        <v>0.12501999999999999</v>
      </c>
      <c r="R4">
        <v>2.0500099999999999</v>
      </c>
      <c r="S4">
        <v>3.0747100000000001</v>
      </c>
      <c r="T4">
        <v>2.3649399999999998</v>
      </c>
      <c r="V4">
        <f>V3+1</f>
        <v>2</v>
      </c>
    </row>
    <row r="5" spans="1:22" x14ac:dyDescent="0.3">
      <c r="A5" t="s">
        <v>5</v>
      </c>
      <c r="B5" t="str">
        <f t="shared" si="0"/>
        <v>Ouvriers qualifiés du gros œuvre du bâtiment</v>
      </c>
      <c r="C5">
        <v>2.5137900000000002</v>
      </c>
      <c r="D5">
        <v>9.8290000000000002E-2</v>
      </c>
      <c r="E5">
        <v>8.0272600000000001</v>
      </c>
      <c r="F5">
        <v>2.5576699999999999</v>
      </c>
      <c r="G5">
        <v>4.8554500000000003</v>
      </c>
      <c r="H5">
        <v>9.0343599999999995</v>
      </c>
      <c r="I5">
        <v>6.2429100000000002</v>
      </c>
      <c r="J5">
        <v>2.6591399999999998</v>
      </c>
      <c r="K5">
        <v>3.8080400000000001</v>
      </c>
      <c r="L5">
        <v>6.6469500000000004</v>
      </c>
      <c r="M5">
        <v>5.2850999999999999</v>
      </c>
      <c r="N5">
        <v>0.49961</v>
      </c>
      <c r="O5">
        <v>3.9234200000000001</v>
      </c>
      <c r="P5">
        <v>2.5137900000000002</v>
      </c>
      <c r="Q5">
        <v>0.66288000000000002</v>
      </c>
      <c r="R5">
        <v>0.79852000000000001</v>
      </c>
      <c r="S5">
        <v>3.2389700000000001</v>
      </c>
      <c r="T5">
        <v>2.5571999999999999</v>
      </c>
      <c r="V5">
        <f t="shared" ref="V5:V23" si="1">V4+1</f>
        <v>3</v>
      </c>
    </row>
    <row r="6" spans="1:22" x14ac:dyDescent="0.3">
      <c r="A6" t="s">
        <v>21</v>
      </c>
      <c r="B6" t="str">
        <f t="shared" si="0"/>
        <v>Ouvriers qualifiés du textile et du cuir</v>
      </c>
      <c r="C6">
        <v>2.375</v>
      </c>
      <c r="D6">
        <v>0.62844999999999995</v>
      </c>
      <c r="E6">
        <v>3.8226499999999999</v>
      </c>
      <c r="F6">
        <v>7.4229099999999999</v>
      </c>
      <c r="G6">
        <v>4.3791500000000001</v>
      </c>
      <c r="H6">
        <v>2.0181200000000001</v>
      </c>
      <c r="I6">
        <v>1.30745</v>
      </c>
      <c r="J6">
        <v>1.1441600000000001</v>
      </c>
      <c r="K6">
        <v>1.8880699999999999</v>
      </c>
      <c r="L6">
        <v>4.5066100000000002</v>
      </c>
      <c r="M6">
        <v>4.78756</v>
      </c>
      <c r="N6">
        <v>1.8875999999999999</v>
      </c>
      <c r="O6">
        <v>3.2218100000000001</v>
      </c>
      <c r="P6">
        <v>2.375</v>
      </c>
      <c r="Q6">
        <v>1.94828</v>
      </c>
      <c r="R6">
        <v>1.87846</v>
      </c>
      <c r="S6">
        <v>3.76667</v>
      </c>
      <c r="T6">
        <v>2.55932</v>
      </c>
      <c r="V6">
        <f t="shared" si="1"/>
        <v>4</v>
      </c>
    </row>
    <row r="7" spans="1:22" x14ac:dyDescent="0.3">
      <c r="A7" t="s">
        <v>26</v>
      </c>
      <c r="B7" t="str">
        <f t="shared" si="0"/>
        <v>Ouvriers non qualifiés de la manutention</v>
      </c>
      <c r="C7">
        <v>2.9884499999999998</v>
      </c>
      <c r="D7">
        <v>1.3669</v>
      </c>
      <c r="E7">
        <v>6.72858</v>
      </c>
      <c r="F7">
        <v>2.3632300000000002</v>
      </c>
      <c r="G7">
        <v>4.1395400000000002</v>
      </c>
      <c r="H7">
        <v>4.7341699999999998</v>
      </c>
      <c r="I7">
        <v>0.93203999999999998</v>
      </c>
      <c r="J7">
        <v>1.1224700000000001</v>
      </c>
      <c r="K7">
        <v>1.91886</v>
      </c>
      <c r="L7">
        <v>5.6934800000000001</v>
      </c>
      <c r="M7">
        <v>4.9122000000000003</v>
      </c>
      <c r="N7">
        <v>1.5697000000000001</v>
      </c>
      <c r="O7">
        <v>3.8037399999999999</v>
      </c>
      <c r="P7">
        <v>2.9884499999999998</v>
      </c>
      <c r="Q7">
        <v>3.6997599999999999</v>
      </c>
      <c r="R7">
        <v>2.6669900000000002</v>
      </c>
      <c r="S7">
        <v>3.98611</v>
      </c>
      <c r="T7">
        <v>2.6215799999999998</v>
      </c>
      <c r="V7">
        <f t="shared" si="1"/>
        <v>5</v>
      </c>
    </row>
    <row r="8" spans="1:22" x14ac:dyDescent="0.3">
      <c r="A8" t="s">
        <v>1</v>
      </c>
      <c r="B8" t="str">
        <f t="shared" si="0"/>
        <v>Maraîchers, jardiniers, viticulteurs</v>
      </c>
      <c r="C8">
        <v>1.2870999999999999</v>
      </c>
      <c r="D8">
        <v>0.37293999999999999</v>
      </c>
      <c r="E8">
        <v>7.7835200000000002</v>
      </c>
      <c r="F8">
        <v>1.9901800000000001</v>
      </c>
      <c r="G8">
        <v>3.5674999999999999</v>
      </c>
      <c r="H8">
        <v>8.3657900000000005</v>
      </c>
      <c r="I8">
        <v>4.8993799999999998</v>
      </c>
      <c r="J8">
        <v>2.19292</v>
      </c>
      <c r="K8">
        <v>3.87303</v>
      </c>
      <c r="L8">
        <v>6.4936699999999998</v>
      </c>
      <c r="M8">
        <v>3.6289500000000001</v>
      </c>
      <c r="N8">
        <v>0.65632000000000001</v>
      </c>
      <c r="O8">
        <v>2.6180500000000002</v>
      </c>
      <c r="P8">
        <v>1.2870999999999999</v>
      </c>
      <c r="Q8">
        <v>-7.1440000000000003E-2</v>
      </c>
      <c r="R8">
        <v>2.3751600000000002</v>
      </c>
      <c r="S8">
        <v>2.5170300000000001</v>
      </c>
      <c r="T8">
        <v>2.6219100000000002</v>
      </c>
      <c r="V8">
        <f t="shared" si="1"/>
        <v>6</v>
      </c>
    </row>
    <row r="9" spans="1:22" x14ac:dyDescent="0.3">
      <c r="A9" t="s">
        <v>15</v>
      </c>
      <c r="B9" t="str">
        <f t="shared" si="0"/>
        <v>Ouvriers non qualifiés de la mécanique</v>
      </c>
      <c r="C9">
        <v>3.24648</v>
      </c>
      <c r="D9">
        <v>0.57137000000000004</v>
      </c>
      <c r="E9">
        <v>6.5805699999999998</v>
      </c>
      <c r="F9">
        <v>4.0167599999999997</v>
      </c>
      <c r="G9">
        <v>5.8978000000000002</v>
      </c>
      <c r="H9">
        <v>5.73163</v>
      </c>
      <c r="I9">
        <v>3.38076</v>
      </c>
      <c r="J9">
        <v>0.98272000000000004</v>
      </c>
      <c r="K9">
        <v>1.1708099999999999</v>
      </c>
      <c r="L9">
        <v>5.8125299999999998</v>
      </c>
      <c r="M9">
        <v>7.3433200000000003</v>
      </c>
      <c r="N9">
        <v>1.5332699999999999</v>
      </c>
      <c r="O9">
        <v>4.2872500000000002</v>
      </c>
      <c r="P9">
        <v>3.24648</v>
      </c>
      <c r="Q9">
        <v>3.6751</v>
      </c>
      <c r="R9">
        <v>0.71023000000000003</v>
      </c>
      <c r="S9">
        <v>3.8904100000000001</v>
      </c>
      <c r="T9">
        <v>2.6790500000000002</v>
      </c>
      <c r="V9">
        <f t="shared" si="1"/>
        <v>7</v>
      </c>
    </row>
    <row r="10" spans="1:22" x14ac:dyDescent="0.3">
      <c r="A10" t="s">
        <v>6</v>
      </c>
      <c r="B10" t="str">
        <f t="shared" si="0"/>
        <v>Ouvriers non qualifiés du second œuvre du bâtiment</v>
      </c>
      <c r="C10">
        <v>2.0425499999999999</v>
      </c>
      <c r="D10">
        <v>0.22800000000000001</v>
      </c>
      <c r="E10">
        <v>7.0365900000000003</v>
      </c>
      <c r="F10">
        <v>2.74532</v>
      </c>
      <c r="G10">
        <v>4.28653</v>
      </c>
      <c r="H10">
        <v>6.8593000000000002</v>
      </c>
      <c r="I10">
        <v>4.2654199999999998</v>
      </c>
      <c r="J10">
        <v>1.3011600000000001</v>
      </c>
      <c r="K10">
        <v>4.32</v>
      </c>
      <c r="L10">
        <v>5.9253499999999999</v>
      </c>
      <c r="M10">
        <v>4.8222199999999997</v>
      </c>
      <c r="N10">
        <v>0.47142000000000001</v>
      </c>
      <c r="O10">
        <v>4.8549199999999999</v>
      </c>
      <c r="P10">
        <v>2.0425499999999999</v>
      </c>
      <c r="Q10">
        <v>0.88531000000000004</v>
      </c>
      <c r="R10">
        <v>1.37341</v>
      </c>
      <c r="S10">
        <v>3.0684900000000002</v>
      </c>
      <c r="T10">
        <v>2.7653099999999999</v>
      </c>
      <c r="V10">
        <f t="shared" si="1"/>
        <v>8</v>
      </c>
    </row>
    <row r="11" spans="1:22" ht="14.55" x14ac:dyDescent="0.35">
      <c r="A11" t="s">
        <v>55</v>
      </c>
      <c r="B11" t="str">
        <f t="shared" si="0"/>
        <v>Bouchers, charcutiers, boulangers</v>
      </c>
      <c r="C11">
        <v>1.7815099999999999</v>
      </c>
      <c r="D11">
        <v>0.23271</v>
      </c>
      <c r="E11">
        <v>6.6236199999999998</v>
      </c>
      <c r="F11">
        <v>2.34911</v>
      </c>
      <c r="G11">
        <v>4.4489200000000002</v>
      </c>
      <c r="H11">
        <v>4.1305699999999996</v>
      </c>
      <c r="I11">
        <v>1.93441</v>
      </c>
      <c r="J11">
        <v>1.7023900000000001</v>
      </c>
      <c r="K11">
        <v>3.9106800000000002</v>
      </c>
      <c r="L11">
        <v>5.5207899999999999</v>
      </c>
      <c r="M11">
        <v>5.6104500000000002</v>
      </c>
      <c r="N11">
        <v>0.97248000000000001</v>
      </c>
      <c r="O11">
        <v>5.6574999999999998</v>
      </c>
      <c r="P11">
        <v>1.7815099999999999</v>
      </c>
      <c r="Q11">
        <v>2.3056800000000002</v>
      </c>
      <c r="R11">
        <v>1.7820100000000001</v>
      </c>
      <c r="S11">
        <v>3.9477600000000002</v>
      </c>
      <c r="T11">
        <v>2.8030300000000001</v>
      </c>
      <c r="V11">
        <f t="shared" si="1"/>
        <v>9</v>
      </c>
    </row>
    <row r="12" spans="1:22" x14ac:dyDescent="0.3">
      <c r="A12" t="s">
        <v>14</v>
      </c>
      <c r="B12" t="str">
        <f t="shared" si="0"/>
        <v>Ouvriers qualifiés travaillant par formage de métal</v>
      </c>
      <c r="C12">
        <v>4.0194200000000002</v>
      </c>
      <c r="D12">
        <v>0.21249999999999999</v>
      </c>
      <c r="E12">
        <v>7.5720900000000002</v>
      </c>
      <c r="F12">
        <v>4.0116899999999998</v>
      </c>
      <c r="G12">
        <v>4.8024100000000001</v>
      </c>
      <c r="H12">
        <v>6.8832700000000004</v>
      </c>
      <c r="I12">
        <v>4.2337800000000003</v>
      </c>
      <c r="J12">
        <v>2.6777700000000002</v>
      </c>
      <c r="K12">
        <v>1.6932700000000001</v>
      </c>
      <c r="L12">
        <v>4.6673</v>
      </c>
      <c r="M12">
        <v>5.8721100000000002</v>
      </c>
      <c r="N12">
        <v>1.5562100000000001</v>
      </c>
      <c r="O12">
        <v>4.2234999999999996</v>
      </c>
      <c r="P12">
        <v>4.0194200000000002</v>
      </c>
      <c r="Q12">
        <v>1.2725299999999999</v>
      </c>
      <c r="R12">
        <v>-0.15690000000000001</v>
      </c>
      <c r="S12">
        <v>3.2713199999999998</v>
      </c>
      <c r="T12">
        <v>2.8294600000000001</v>
      </c>
      <c r="V12">
        <f t="shared" si="1"/>
        <v>10</v>
      </c>
    </row>
    <row r="13" spans="1:22" x14ac:dyDescent="0.3">
      <c r="A13" t="s">
        <v>18</v>
      </c>
      <c r="B13" t="str">
        <f t="shared" si="0"/>
        <v>Ouvriers non qualifiés des industries de process</v>
      </c>
      <c r="C13">
        <v>2.7894700000000001</v>
      </c>
      <c r="D13">
        <v>0.52386999999999995</v>
      </c>
      <c r="E13">
        <v>6.1749000000000001</v>
      </c>
      <c r="F13">
        <v>3.0255700000000001</v>
      </c>
      <c r="G13">
        <v>4.2547300000000003</v>
      </c>
      <c r="H13">
        <v>5.5150699999999997</v>
      </c>
      <c r="I13">
        <v>1.4921800000000001</v>
      </c>
      <c r="J13">
        <v>1.0619099999999999</v>
      </c>
      <c r="K13">
        <v>1.1055200000000001</v>
      </c>
      <c r="L13">
        <v>5.8231200000000003</v>
      </c>
      <c r="M13">
        <v>6.0128199999999996</v>
      </c>
      <c r="N13">
        <v>1.9090100000000001</v>
      </c>
      <c r="O13">
        <v>3.3059500000000002</v>
      </c>
      <c r="P13">
        <v>2.7894700000000001</v>
      </c>
      <c r="Q13">
        <v>4.2914500000000002</v>
      </c>
      <c r="R13">
        <v>2.7349899999999998</v>
      </c>
      <c r="S13">
        <v>4.0862699999999998</v>
      </c>
      <c r="T13">
        <v>2.8379400000000001</v>
      </c>
      <c r="V13">
        <f t="shared" si="1"/>
        <v>11</v>
      </c>
    </row>
    <row r="14" spans="1:22" x14ac:dyDescent="0.3">
      <c r="A14" t="s">
        <v>3</v>
      </c>
      <c r="B14" t="str">
        <f t="shared" si="0"/>
        <v>Ouvriers non qualifiés du gros œuvre du bâtiment, des travaux publics, du béton et de l'ex</v>
      </c>
      <c r="C14">
        <v>2.0343499999999999</v>
      </c>
      <c r="D14">
        <v>0.28242</v>
      </c>
      <c r="E14">
        <v>7.0914700000000002</v>
      </c>
      <c r="F14">
        <v>1.73319</v>
      </c>
      <c r="G14">
        <v>4.8334099999999998</v>
      </c>
      <c r="H14">
        <v>7.6120299999999999</v>
      </c>
      <c r="I14">
        <v>4.2820400000000003</v>
      </c>
      <c r="J14">
        <v>1.0886</v>
      </c>
      <c r="K14">
        <v>3.6618900000000001</v>
      </c>
      <c r="L14">
        <v>6.9797399999999996</v>
      </c>
      <c r="M14">
        <v>5.3448200000000003</v>
      </c>
      <c r="N14">
        <v>0.68776000000000004</v>
      </c>
      <c r="O14">
        <v>2.7679299999999998</v>
      </c>
      <c r="P14">
        <v>2.0343499999999999</v>
      </c>
      <c r="Q14">
        <v>1.1058300000000001</v>
      </c>
      <c r="R14">
        <v>2.4839199999999999</v>
      </c>
      <c r="S14">
        <v>3.34483</v>
      </c>
      <c r="T14">
        <v>2.86015</v>
      </c>
      <c r="V14">
        <f t="shared" si="1"/>
        <v>12</v>
      </c>
    </row>
    <row r="15" spans="1:22" x14ac:dyDescent="0.3">
      <c r="A15" t="s">
        <v>16</v>
      </c>
      <c r="B15" t="str">
        <f t="shared" si="0"/>
        <v>Ouvriers qualifiés de la mécanique</v>
      </c>
      <c r="C15">
        <v>4.0739400000000003</v>
      </c>
      <c r="D15">
        <v>1.2258800000000001</v>
      </c>
      <c r="E15">
        <v>6.2629099999999998</v>
      </c>
      <c r="F15">
        <v>5.2159500000000003</v>
      </c>
      <c r="G15">
        <v>5.1296600000000003</v>
      </c>
      <c r="H15">
        <v>4.4413600000000004</v>
      </c>
      <c r="I15">
        <v>1.3215600000000001</v>
      </c>
      <c r="J15">
        <v>2.7157499999999999</v>
      </c>
      <c r="K15">
        <v>0.60731000000000002</v>
      </c>
      <c r="L15">
        <v>5.0935499999999996</v>
      </c>
      <c r="M15">
        <v>7.8841599999999996</v>
      </c>
      <c r="N15">
        <v>2.4628899999999998</v>
      </c>
      <c r="O15">
        <v>3.8552499999999998</v>
      </c>
      <c r="P15">
        <v>4.0739400000000003</v>
      </c>
      <c r="Q15">
        <v>5.3627000000000002</v>
      </c>
      <c r="R15">
        <v>0.94884000000000002</v>
      </c>
      <c r="S15">
        <v>3.9777800000000001</v>
      </c>
      <c r="T15">
        <v>2.9037000000000002</v>
      </c>
      <c r="V15">
        <f t="shared" si="1"/>
        <v>13</v>
      </c>
    </row>
    <row r="16" spans="1:22" x14ac:dyDescent="0.3">
      <c r="A16" t="s">
        <v>11</v>
      </c>
      <c r="B16" t="str">
        <f t="shared" si="0"/>
        <v>Ouvriers qualifiés de l'électricité et de l'électronique</v>
      </c>
      <c r="C16">
        <v>4.4912299999999998</v>
      </c>
      <c r="D16">
        <v>1.0321899999999999</v>
      </c>
      <c r="E16">
        <v>6.8188800000000001</v>
      </c>
      <c r="F16">
        <v>4.5821800000000001</v>
      </c>
      <c r="G16">
        <v>5.8057299999999996</v>
      </c>
      <c r="H16">
        <v>5.3840000000000003</v>
      </c>
      <c r="I16">
        <v>2.08623</v>
      </c>
      <c r="J16">
        <v>1.9261600000000001</v>
      </c>
      <c r="K16">
        <v>1.93553</v>
      </c>
      <c r="L16">
        <v>4.8003999999999998</v>
      </c>
      <c r="M16">
        <v>7.6644500000000004</v>
      </c>
      <c r="N16">
        <v>1.2619899999999999</v>
      </c>
      <c r="O16">
        <v>3.1240000000000001</v>
      </c>
      <c r="P16">
        <v>4.4912299999999998</v>
      </c>
      <c r="Q16">
        <v>4.2602500000000001</v>
      </c>
      <c r="R16">
        <v>-0.15701000000000001</v>
      </c>
      <c r="S16">
        <v>3.3571399999999998</v>
      </c>
      <c r="T16">
        <v>2.9166699999999999</v>
      </c>
      <c r="V16">
        <f t="shared" si="1"/>
        <v>14</v>
      </c>
    </row>
    <row r="17" spans="1:23" x14ac:dyDescent="0.3">
      <c r="A17" t="s">
        <v>41</v>
      </c>
      <c r="B17" t="str">
        <f t="shared" si="0"/>
        <v>Ingénieurs de l'informatique</v>
      </c>
      <c r="C17">
        <v>6.1144299999999996</v>
      </c>
      <c r="D17">
        <v>8.6531900000000004</v>
      </c>
      <c r="E17">
        <v>0.48680000000000001</v>
      </c>
      <c r="F17">
        <v>1.39757</v>
      </c>
      <c r="G17">
        <v>1.2239</v>
      </c>
      <c r="H17">
        <v>0.86</v>
      </c>
      <c r="I17">
        <v>2.4280599999999999</v>
      </c>
      <c r="J17">
        <v>3.8568199999999999</v>
      </c>
      <c r="K17">
        <v>3.5338599999999998</v>
      </c>
      <c r="L17">
        <v>5.4671599999999998</v>
      </c>
      <c r="M17">
        <v>4.9372299999999996</v>
      </c>
      <c r="N17">
        <v>2.1032700000000002</v>
      </c>
      <c r="O17">
        <v>6.83209</v>
      </c>
      <c r="P17">
        <v>6.1144299999999996</v>
      </c>
      <c r="Q17">
        <v>-1.9466399999999999</v>
      </c>
      <c r="R17">
        <v>-3.5848399999999998</v>
      </c>
      <c r="S17">
        <v>3.8940700000000001</v>
      </c>
      <c r="T17">
        <v>3.0042200000000001</v>
      </c>
      <c r="V17">
        <f t="shared" si="1"/>
        <v>15</v>
      </c>
    </row>
    <row r="18" spans="1:23" x14ac:dyDescent="0.3">
      <c r="A18" t="s">
        <v>13</v>
      </c>
      <c r="B18" t="str">
        <f t="shared" si="0"/>
        <v>Ouvriers qualifiés travaillant par enlèvement de métal</v>
      </c>
      <c r="C18">
        <v>4.9403699999999997</v>
      </c>
      <c r="D18">
        <v>1.00925</v>
      </c>
      <c r="E18">
        <v>5.6985700000000001</v>
      </c>
      <c r="F18">
        <v>6.7522399999999996</v>
      </c>
      <c r="G18">
        <v>5.7760800000000003</v>
      </c>
      <c r="H18">
        <v>4.5526200000000001</v>
      </c>
      <c r="I18">
        <v>0.50151000000000001</v>
      </c>
      <c r="J18">
        <v>2.1950500000000002</v>
      </c>
      <c r="K18">
        <v>0.3211</v>
      </c>
      <c r="L18">
        <v>4.0404400000000003</v>
      </c>
      <c r="M18">
        <v>7.0515600000000003</v>
      </c>
      <c r="N18">
        <v>2.48949</v>
      </c>
      <c r="O18">
        <v>3.3168500000000001</v>
      </c>
      <c r="P18">
        <v>4.9403699999999997</v>
      </c>
      <c r="Q18">
        <v>3.6007500000000001</v>
      </c>
      <c r="R18">
        <v>0.90764</v>
      </c>
      <c r="S18">
        <v>3.8850600000000002</v>
      </c>
      <c r="T18">
        <v>3.0057499999999999</v>
      </c>
      <c r="V18">
        <f t="shared" si="1"/>
        <v>16</v>
      </c>
    </row>
    <row r="19" spans="1:23" x14ac:dyDescent="0.3">
      <c r="A19" t="s">
        <v>7</v>
      </c>
      <c r="B19" t="str">
        <f t="shared" si="0"/>
        <v>Ouvriers qualifiés du second œuvre du bâtiment</v>
      </c>
      <c r="C19">
        <v>3.0520800000000001</v>
      </c>
      <c r="D19">
        <v>0.25123000000000001</v>
      </c>
      <c r="E19">
        <v>7.7145099999999998</v>
      </c>
      <c r="F19">
        <v>4.2654199999999998</v>
      </c>
      <c r="G19">
        <v>4.0733800000000002</v>
      </c>
      <c r="H19">
        <v>7.3411</v>
      </c>
      <c r="I19">
        <v>6.8991100000000003</v>
      </c>
      <c r="J19">
        <v>2.9064000000000001</v>
      </c>
      <c r="K19">
        <v>5.6643699999999999</v>
      </c>
      <c r="L19">
        <v>5.3739100000000004</v>
      </c>
      <c r="M19">
        <v>5.76173</v>
      </c>
      <c r="N19">
        <v>0.81762999999999997</v>
      </c>
      <c r="O19">
        <v>4.9141899999999996</v>
      </c>
      <c r="P19">
        <v>3.0520800000000001</v>
      </c>
      <c r="Q19">
        <v>-9.9129999999999996E-2</v>
      </c>
      <c r="R19">
        <v>-0.49758000000000002</v>
      </c>
      <c r="S19">
        <v>3.2738900000000002</v>
      </c>
      <c r="T19">
        <v>3.0429900000000001</v>
      </c>
      <c r="V19">
        <f t="shared" si="1"/>
        <v>17</v>
      </c>
    </row>
    <row r="20" spans="1:23" x14ac:dyDescent="0.3">
      <c r="A20" t="s">
        <v>8</v>
      </c>
      <c r="B20" t="str">
        <f t="shared" si="0"/>
        <v>Conducteurs d'engins du bâtiment et des travaux publics</v>
      </c>
      <c r="C20">
        <v>2.3524600000000002</v>
      </c>
      <c r="D20">
        <v>0.36244999999999999</v>
      </c>
      <c r="E20">
        <v>4.9232399999999998</v>
      </c>
      <c r="F20">
        <v>2.46184</v>
      </c>
      <c r="G20">
        <v>8.0157000000000007</v>
      </c>
      <c r="H20">
        <v>8.2236799999999999</v>
      </c>
      <c r="I20">
        <v>6.7611699999999999</v>
      </c>
      <c r="J20">
        <v>2.9451399999999999</v>
      </c>
      <c r="K20">
        <v>5.2447600000000003</v>
      </c>
      <c r="L20">
        <v>6.4557599999999997</v>
      </c>
      <c r="M20">
        <v>6.7885200000000001</v>
      </c>
      <c r="N20">
        <v>0.59253999999999996</v>
      </c>
      <c r="O20">
        <v>4.3764900000000004</v>
      </c>
      <c r="P20">
        <v>2.3524600000000002</v>
      </c>
      <c r="Q20">
        <v>2.95465</v>
      </c>
      <c r="R20">
        <v>-0.60857000000000006</v>
      </c>
      <c r="S20">
        <v>3.5824199999999999</v>
      </c>
      <c r="T20">
        <v>3.0659299999999998</v>
      </c>
      <c r="V20">
        <f t="shared" si="1"/>
        <v>18</v>
      </c>
    </row>
    <row r="21" spans="1:23" x14ac:dyDescent="0.3">
      <c r="A21" t="s">
        <v>32</v>
      </c>
      <c r="B21" t="str">
        <f t="shared" si="0"/>
        <v>Artisans et ouvriers artisanaux</v>
      </c>
      <c r="C21">
        <v>1.86154</v>
      </c>
      <c r="D21">
        <v>0.89242999999999995</v>
      </c>
      <c r="E21">
        <v>5.8818200000000003</v>
      </c>
      <c r="F21">
        <v>6.17014</v>
      </c>
      <c r="G21">
        <v>6.4219499999999998</v>
      </c>
      <c r="H21">
        <v>4.4501900000000001</v>
      </c>
      <c r="I21">
        <v>1.4863599999999999</v>
      </c>
      <c r="J21">
        <v>2.3707799999999999</v>
      </c>
      <c r="K21">
        <v>2.0764999999999998</v>
      </c>
      <c r="L21">
        <v>5.3584899999999998</v>
      </c>
      <c r="M21">
        <v>6.5222600000000002</v>
      </c>
      <c r="N21">
        <v>1.4651400000000001</v>
      </c>
      <c r="O21">
        <v>4.1186299999999996</v>
      </c>
      <c r="P21">
        <v>1.86154</v>
      </c>
      <c r="Q21">
        <v>4.3057400000000001</v>
      </c>
      <c r="R21">
        <v>1.1676200000000001</v>
      </c>
      <c r="S21">
        <v>3.8860800000000002</v>
      </c>
      <c r="T21">
        <v>3.0789499999999999</v>
      </c>
      <c r="V21">
        <f t="shared" si="1"/>
        <v>19</v>
      </c>
    </row>
    <row r="22" spans="1:23" x14ac:dyDescent="0.3">
      <c r="A22" t="s">
        <v>34</v>
      </c>
      <c r="B22" t="str">
        <f t="shared" si="0"/>
        <v>Employés de la comptabilité</v>
      </c>
      <c r="C22">
        <v>6.1226700000000003</v>
      </c>
      <c r="D22">
        <v>7.1306399999999996</v>
      </c>
      <c r="E22">
        <v>0.69086999999999998</v>
      </c>
      <c r="F22">
        <v>0.80427999999999999</v>
      </c>
      <c r="G22">
        <v>1.8613299999999999</v>
      </c>
      <c r="H22">
        <v>1.6209</v>
      </c>
      <c r="I22">
        <v>1.54738</v>
      </c>
      <c r="J22">
        <v>1.6031500000000001</v>
      </c>
      <c r="K22">
        <v>4.6414499999999999</v>
      </c>
      <c r="L22">
        <v>3.7990400000000002</v>
      </c>
      <c r="M22">
        <v>3.3442599999999998</v>
      </c>
      <c r="N22">
        <v>1.73654</v>
      </c>
      <c r="O22">
        <v>7.3667600000000002</v>
      </c>
      <c r="P22">
        <v>6.1226700000000003</v>
      </c>
      <c r="Q22">
        <v>-0.70821999999999996</v>
      </c>
      <c r="R22">
        <v>-0.42446</v>
      </c>
      <c r="S22">
        <v>3.73034</v>
      </c>
      <c r="T22">
        <v>3.1320199999999998</v>
      </c>
      <c r="V22">
        <f t="shared" si="1"/>
        <v>20</v>
      </c>
    </row>
    <row r="23" spans="1:23" x14ac:dyDescent="0.3">
      <c r="A23" t="s">
        <v>40</v>
      </c>
      <c r="B23" t="str">
        <f t="shared" si="0"/>
        <v>Techniciens de l'informatique</v>
      </c>
      <c r="C23">
        <v>5.86029</v>
      </c>
      <c r="D23">
        <v>7.7835400000000003</v>
      </c>
      <c r="E23">
        <v>1.7648900000000001</v>
      </c>
      <c r="F23">
        <v>2.6611099999999999</v>
      </c>
      <c r="G23">
        <v>2.9658799999999998</v>
      </c>
      <c r="H23">
        <v>2.14547</v>
      </c>
      <c r="I23">
        <v>3.5590199999999999</v>
      </c>
      <c r="J23">
        <v>2.3843399999999999</v>
      </c>
      <c r="K23">
        <v>3.7226499999999998</v>
      </c>
      <c r="L23">
        <v>4.6154299999999999</v>
      </c>
      <c r="M23">
        <v>4.3411099999999996</v>
      </c>
      <c r="N23">
        <v>1.67818</v>
      </c>
      <c r="O23">
        <v>6.1247400000000001</v>
      </c>
      <c r="P23">
        <v>5.86029</v>
      </c>
      <c r="Q23">
        <v>-0.52019000000000004</v>
      </c>
      <c r="R23">
        <v>-2.9457</v>
      </c>
      <c r="S23">
        <v>3.68831</v>
      </c>
      <c r="T23">
        <v>3.2287599999999999</v>
      </c>
      <c r="V23">
        <f t="shared" si="1"/>
        <v>21</v>
      </c>
    </row>
    <row r="24" spans="1:23" x14ac:dyDescent="0.3">
      <c r="A24" t="s">
        <v>62</v>
      </c>
      <c r="B24" t="str">
        <f t="shared" si="0"/>
        <v>Assistantes maternelles</v>
      </c>
      <c r="C24">
        <v>0.96109999999999995</v>
      </c>
      <c r="D24">
        <v>0.40244000000000002</v>
      </c>
      <c r="E24">
        <v>3.92279</v>
      </c>
      <c r="F24">
        <v>0.39128000000000002</v>
      </c>
      <c r="G24">
        <v>4.0949400000000002</v>
      </c>
      <c r="H24">
        <v>0.26062000000000002</v>
      </c>
      <c r="I24">
        <v>3.8033800000000002</v>
      </c>
      <c r="J24">
        <v>5.8430000000000003E-2</v>
      </c>
      <c r="K24">
        <v>9.1002799999999997</v>
      </c>
      <c r="L24">
        <v>1.5988800000000001</v>
      </c>
      <c r="M24">
        <v>3.6736499999999999</v>
      </c>
      <c r="N24">
        <v>0.20696000000000001</v>
      </c>
      <c r="O24">
        <v>4.3940000000000001</v>
      </c>
      <c r="P24">
        <v>0.96109999999999995</v>
      </c>
      <c r="Q24">
        <v>-3.7881100000000001</v>
      </c>
      <c r="R24">
        <v>3.95614</v>
      </c>
      <c r="S24">
        <v>3.5102899999999999</v>
      </c>
      <c r="T24">
        <v>3.2694700000000001</v>
      </c>
      <c r="V24">
        <v>22</v>
      </c>
      <c r="W24">
        <v>23</v>
      </c>
    </row>
    <row r="25" spans="1:23" x14ac:dyDescent="0.3">
      <c r="A25" t="s">
        <v>27</v>
      </c>
      <c r="B25" t="str">
        <f t="shared" si="0"/>
        <v>Ouvriers qualifiés de la manutention</v>
      </c>
      <c r="C25">
        <v>4.5477499999999997</v>
      </c>
      <c r="D25">
        <v>2.4757600000000002</v>
      </c>
      <c r="E25">
        <v>5.5475199999999996</v>
      </c>
      <c r="F25">
        <v>2.5707399999999998</v>
      </c>
      <c r="G25">
        <v>3.78233</v>
      </c>
      <c r="H25">
        <v>5.1757099999999996</v>
      </c>
      <c r="I25">
        <v>2.0108299999999999</v>
      </c>
      <c r="J25">
        <v>2.5255399999999999</v>
      </c>
      <c r="K25">
        <v>3.04196</v>
      </c>
      <c r="L25">
        <v>5.3929999999999998</v>
      </c>
      <c r="M25">
        <v>5.6157899999999996</v>
      </c>
      <c r="N25">
        <v>2.1643300000000001</v>
      </c>
      <c r="O25">
        <v>5.1316800000000002</v>
      </c>
      <c r="P25">
        <v>4.5477499999999997</v>
      </c>
      <c r="Q25">
        <v>2.0179499999999999</v>
      </c>
      <c r="R25">
        <v>0.75565000000000004</v>
      </c>
      <c r="S25">
        <v>3.9827599999999999</v>
      </c>
      <c r="T25">
        <v>3.2974100000000002</v>
      </c>
      <c r="V25">
        <v>23</v>
      </c>
    </row>
    <row r="26" spans="1:23" x14ac:dyDescent="0.3">
      <c r="A26" t="s">
        <v>22</v>
      </c>
      <c r="B26" t="str">
        <f t="shared" si="0"/>
        <v>Ouvriers qualifiés de la maintenance</v>
      </c>
      <c r="C26">
        <v>4.2945900000000004</v>
      </c>
      <c r="D26">
        <v>1.6225000000000001</v>
      </c>
      <c r="E26">
        <v>6.6762199999999998</v>
      </c>
      <c r="F26">
        <v>4.1288099999999996</v>
      </c>
      <c r="G26">
        <v>4.5528500000000003</v>
      </c>
      <c r="H26">
        <v>5.71312</v>
      </c>
      <c r="I26">
        <v>5.8730200000000004</v>
      </c>
      <c r="J26">
        <v>2.3764400000000001</v>
      </c>
      <c r="K26">
        <v>3.5699000000000001</v>
      </c>
      <c r="L26">
        <v>4.8510400000000002</v>
      </c>
      <c r="M26">
        <v>6.0972900000000001</v>
      </c>
      <c r="N26">
        <v>1.8438699999999999</v>
      </c>
      <c r="O26">
        <v>4.2210900000000002</v>
      </c>
      <c r="P26">
        <v>4.2945900000000004</v>
      </c>
      <c r="Q26">
        <v>0.64641000000000004</v>
      </c>
      <c r="R26">
        <v>-1.0477099999999999</v>
      </c>
      <c r="S26">
        <v>3.29915</v>
      </c>
      <c r="T26">
        <v>3.3106399999999998</v>
      </c>
      <c r="V26">
        <v>24</v>
      </c>
    </row>
    <row r="27" spans="1:23" x14ac:dyDescent="0.3">
      <c r="A27" t="s">
        <v>23</v>
      </c>
      <c r="B27" t="str">
        <f t="shared" si="0"/>
        <v>Ouvriers qualifiés de la réparation automobile</v>
      </c>
      <c r="C27">
        <v>4.1652199999999997</v>
      </c>
      <c r="D27">
        <v>1.4050400000000001</v>
      </c>
      <c r="E27">
        <v>6.4841899999999999</v>
      </c>
      <c r="F27">
        <v>6.7051400000000001</v>
      </c>
      <c r="G27">
        <v>4.4966200000000001</v>
      </c>
      <c r="H27">
        <v>6.5071500000000002</v>
      </c>
      <c r="I27">
        <v>4.9617000000000004</v>
      </c>
      <c r="J27">
        <v>2.4491100000000001</v>
      </c>
      <c r="K27">
        <v>5.8699599999999998</v>
      </c>
      <c r="L27">
        <v>3.78999</v>
      </c>
      <c r="M27">
        <v>5.6048299999999998</v>
      </c>
      <c r="N27">
        <v>1.4502299999999999</v>
      </c>
      <c r="O27">
        <v>7.0283499999999997</v>
      </c>
      <c r="P27">
        <v>4.1652199999999997</v>
      </c>
      <c r="Q27">
        <v>0.61465000000000003</v>
      </c>
      <c r="R27">
        <v>-1.1799500000000001</v>
      </c>
      <c r="S27">
        <v>3.8661400000000001</v>
      </c>
      <c r="T27">
        <v>3.35547</v>
      </c>
      <c r="V27">
        <v>25</v>
      </c>
    </row>
    <row r="28" spans="1:23" x14ac:dyDescent="0.3">
      <c r="A28" t="s">
        <v>19</v>
      </c>
      <c r="B28" t="str">
        <f t="shared" si="0"/>
        <v>Ouvriers qualifiés des industries de process</v>
      </c>
      <c r="C28">
        <v>4.4735800000000001</v>
      </c>
      <c r="D28">
        <v>1.8370599999999999</v>
      </c>
      <c r="E28">
        <v>6.2476200000000004</v>
      </c>
      <c r="F28">
        <v>4.1660199999999996</v>
      </c>
      <c r="G28">
        <v>4.5862800000000004</v>
      </c>
      <c r="H28">
        <v>4.8125200000000001</v>
      </c>
      <c r="I28">
        <v>2.1124399999999999</v>
      </c>
      <c r="J28">
        <v>2.9662099999999998</v>
      </c>
      <c r="K28">
        <v>2.13883</v>
      </c>
      <c r="L28">
        <v>5.9395499999999997</v>
      </c>
      <c r="M28">
        <v>6.8996500000000003</v>
      </c>
      <c r="N28">
        <v>2.0014099999999999</v>
      </c>
      <c r="O28">
        <v>3.2966500000000001</v>
      </c>
      <c r="P28">
        <v>4.4735800000000001</v>
      </c>
      <c r="Q28">
        <v>4.0169100000000002</v>
      </c>
      <c r="R28">
        <v>1.2771999999999999</v>
      </c>
      <c r="S28">
        <v>3.76905</v>
      </c>
      <c r="T28">
        <v>3.3594499999999998</v>
      </c>
    </row>
    <row r="29" spans="1:23" x14ac:dyDescent="0.3">
      <c r="A29" t="s">
        <v>66</v>
      </c>
      <c r="B29" t="str">
        <f t="shared" si="0"/>
        <v>Professionnels des arts et des spectacles</v>
      </c>
      <c r="C29">
        <v>4.3544299999999998</v>
      </c>
      <c r="D29">
        <v>4.7386999999999997</v>
      </c>
      <c r="E29">
        <v>2.8261400000000001</v>
      </c>
      <c r="F29">
        <v>2.2991299999999999</v>
      </c>
      <c r="G29">
        <v>3.2680899999999999</v>
      </c>
      <c r="H29">
        <v>2.5386299999999999</v>
      </c>
      <c r="I29">
        <v>3.09572</v>
      </c>
      <c r="J29">
        <v>2.4876200000000002</v>
      </c>
      <c r="K29">
        <v>5.6649200000000004</v>
      </c>
      <c r="L29">
        <v>4.9262699999999997</v>
      </c>
      <c r="M29">
        <v>2.5821700000000001</v>
      </c>
      <c r="N29">
        <v>1.2575099999999999</v>
      </c>
      <c r="O29">
        <v>5.5682299999999998</v>
      </c>
      <c r="P29">
        <v>4.3544299999999998</v>
      </c>
      <c r="Q29">
        <v>-1.40896</v>
      </c>
      <c r="R29">
        <v>-0.92164999999999997</v>
      </c>
      <c r="S29">
        <v>3.59551</v>
      </c>
      <c r="T29">
        <v>3.4774400000000001</v>
      </c>
    </row>
    <row r="30" spans="1:23" x14ac:dyDescent="0.3">
      <c r="A30" t="s">
        <v>12</v>
      </c>
      <c r="B30" t="str">
        <f t="shared" si="0"/>
        <v>Techniciens et agents de maîtrise de l'électricité et de l'électronique</v>
      </c>
      <c r="C30">
        <v>5.92021</v>
      </c>
      <c r="D30">
        <v>3.7196899999999999</v>
      </c>
      <c r="E30">
        <v>3.47655</v>
      </c>
      <c r="F30">
        <v>4.4501200000000001</v>
      </c>
      <c r="G30">
        <v>3.8101400000000001</v>
      </c>
      <c r="H30">
        <v>3.3146100000000001</v>
      </c>
      <c r="I30">
        <v>4.3380000000000001</v>
      </c>
      <c r="J30">
        <v>3.5647600000000002</v>
      </c>
      <c r="K30">
        <v>3.58188</v>
      </c>
      <c r="L30">
        <v>5.9680400000000002</v>
      </c>
      <c r="M30">
        <v>7.1796300000000004</v>
      </c>
      <c r="N30">
        <v>1.42421</v>
      </c>
      <c r="O30">
        <v>5.9214000000000002</v>
      </c>
      <c r="P30">
        <v>5.92021</v>
      </c>
      <c r="Q30">
        <v>-0.38441999999999998</v>
      </c>
      <c r="R30">
        <v>-2.6141299999999998</v>
      </c>
      <c r="S30">
        <v>3.51064</v>
      </c>
      <c r="T30">
        <v>3.5496500000000002</v>
      </c>
    </row>
    <row r="31" spans="1:23" x14ac:dyDescent="0.3">
      <c r="A31" t="s">
        <v>24</v>
      </c>
      <c r="B31" t="str">
        <f t="shared" si="0"/>
        <v>Techniciens et agents de maîtrise de la maintenance</v>
      </c>
      <c r="C31">
        <v>5.5961499999999997</v>
      </c>
      <c r="D31">
        <v>3.5626199999999999</v>
      </c>
      <c r="E31">
        <v>4.6323100000000004</v>
      </c>
      <c r="F31">
        <v>4.4906199999999998</v>
      </c>
      <c r="G31">
        <v>3.7783899999999999</v>
      </c>
      <c r="H31">
        <v>4.2064700000000004</v>
      </c>
      <c r="I31">
        <v>4.8573199999999996</v>
      </c>
      <c r="J31">
        <v>3.8591799999999998</v>
      </c>
      <c r="K31">
        <v>3.7791000000000001</v>
      </c>
      <c r="L31">
        <v>5.0968900000000001</v>
      </c>
      <c r="M31">
        <v>6.5690600000000003</v>
      </c>
      <c r="N31">
        <v>2.0168699999999999</v>
      </c>
      <c r="O31">
        <v>5.8969199999999997</v>
      </c>
      <c r="P31">
        <v>5.5961499999999997</v>
      </c>
      <c r="Q31">
        <v>0.41948000000000002</v>
      </c>
      <c r="R31">
        <v>-2.0176500000000002</v>
      </c>
      <c r="S31">
        <v>3.7171500000000002</v>
      </c>
      <c r="T31">
        <v>3.5876999999999999</v>
      </c>
    </row>
    <row r="32" spans="1:23" x14ac:dyDescent="0.3">
      <c r="A32" t="s">
        <v>56</v>
      </c>
      <c r="B32" t="str">
        <f t="shared" si="0"/>
        <v>Cuisiniers</v>
      </c>
      <c r="C32">
        <v>2.6658400000000002</v>
      </c>
      <c r="D32">
        <v>0.65239999999999998</v>
      </c>
      <c r="E32">
        <v>6.6287099999999999</v>
      </c>
      <c r="F32">
        <v>0.99926999999999999</v>
      </c>
      <c r="G32">
        <v>3.9036200000000001</v>
      </c>
      <c r="H32">
        <v>4.45587</v>
      </c>
      <c r="I32">
        <v>1.1712800000000001</v>
      </c>
      <c r="J32">
        <v>2.51376</v>
      </c>
      <c r="K32">
        <v>5.4167100000000001</v>
      </c>
      <c r="L32">
        <v>6.0915900000000001</v>
      </c>
      <c r="M32">
        <v>6.01539</v>
      </c>
      <c r="N32">
        <v>1.2333099999999999</v>
      </c>
      <c r="O32">
        <v>6.3892699999999998</v>
      </c>
      <c r="P32">
        <v>2.6658400000000002</v>
      </c>
      <c r="Q32">
        <v>2.8506999999999998</v>
      </c>
      <c r="R32">
        <v>1.55376</v>
      </c>
      <c r="S32">
        <v>4.9934799999999999</v>
      </c>
      <c r="T32">
        <v>3.6383399999999999</v>
      </c>
    </row>
    <row r="33" spans="1:20" x14ac:dyDescent="0.3">
      <c r="A33" t="s">
        <v>42</v>
      </c>
      <c r="B33" t="str">
        <f t="shared" si="0"/>
        <v>Personnels d'études et de recherche</v>
      </c>
      <c r="C33">
        <v>6.9790599999999996</v>
      </c>
      <c r="D33">
        <v>7.0941299999999998</v>
      </c>
      <c r="E33">
        <v>1.23254</v>
      </c>
      <c r="F33">
        <v>3.0219100000000001</v>
      </c>
      <c r="G33">
        <v>1.59826</v>
      </c>
      <c r="H33">
        <v>1.70366</v>
      </c>
      <c r="I33">
        <v>4.0190799999999998</v>
      </c>
      <c r="J33">
        <v>4.8689600000000004</v>
      </c>
      <c r="K33">
        <v>3.0973799999999998</v>
      </c>
      <c r="L33">
        <v>5.5748800000000003</v>
      </c>
      <c r="M33">
        <v>5.3209900000000001</v>
      </c>
      <c r="N33">
        <v>1.5213000000000001</v>
      </c>
      <c r="O33">
        <v>5.1213800000000003</v>
      </c>
      <c r="P33">
        <v>6.9790599999999996</v>
      </c>
      <c r="Q33">
        <v>-2.4889899999999998</v>
      </c>
      <c r="R33">
        <v>-2.8710300000000002</v>
      </c>
      <c r="S33">
        <v>3.9771899999999998</v>
      </c>
      <c r="T33">
        <v>3.6818200000000001</v>
      </c>
    </row>
    <row r="34" spans="1:20" x14ac:dyDescent="0.3">
      <c r="A34" t="s">
        <v>2</v>
      </c>
      <c r="B34" t="str">
        <f t="shared" si="0"/>
        <v>Techniciens et cadres de l'agriculture</v>
      </c>
      <c r="C34">
        <v>4.7857099999999999</v>
      </c>
      <c r="D34">
        <v>2.9504299999999999</v>
      </c>
      <c r="E34">
        <v>4.6632499999999997</v>
      </c>
      <c r="F34">
        <v>3.60833</v>
      </c>
      <c r="G34">
        <v>3.1611899999999999</v>
      </c>
      <c r="H34">
        <v>4.88992</v>
      </c>
      <c r="I34">
        <v>8.5523900000000008</v>
      </c>
      <c r="J34">
        <v>4.4274500000000003</v>
      </c>
      <c r="K34">
        <v>6.07517</v>
      </c>
      <c r="L34">
        <v>4.6814099999999996</v>
      </c>
      <c r="M34">
        <v>5.4327100000000002</v>
      </c>
      <c r="N34">
        <v>1.7666900000000001</v>
      </c>
      <c r="O34">
        <v>3.9588100000000002</v>
      </c>
      <c r="P34">
        <v>4.7857099999999999</v>
      </c>
      <c r="Q34">
        <v>-1.8317699999999999</v>
      </c>
      <c r="R34">
        <v>-1.6817800000000001</v>
      </c>
      <c r="S34">
        <v>3.2533300000000001</v>
      </c>
      <c r="T34">
        <v>3.6973699999999998</v>
      </c>
    </row>
    <row r="35" spans="1:20" x14ac:dyDescent="0.3">
      <c r="A35" t="s">
        <v>59</v>
      </c>
      <c r="B35" t="str">
        <f t="shared" ref="B35:B56" si="2">MID(A35,7,90)</f>
        <v>Coiffeurs, esthéticiens</v>
      </c>
      <c r="C35">
        <v>2.68519</v>
      </c>
      <c r="D35">
        <v>0.77380000000000004</v>
      </c>
      <c r="E35">
        <v>4.3510900000000001</v>
      </c>
      <c r="F35">
        <v>2.03424</v>
      </c>
      <c r="G35">
        <v>3.1007400000000001</v>
      </c>
      <c r="H35">
        <v>1.6369400000000001</v>
      </c>
      <c r="I35">
        <v>0.59565999999999997</v>
      </c>
      <c r="J35">
        <v>1.26844</v>
      </c>
      <c r="K35">
        <v>9.9970400000000001</v>
      </c>
      <c r="L35">
        <v>5.9309099999999999</v>
      </c>
      <c r="M35">
        <v>3.5769899999999999</v>
      </c>
      <c r="N35">
        <v>0.62014000000000002</v>
      </c>
      <c r="O35">
        <v>6.9022500000000004</v>
      </c>
      <c r="P35">
        <v>2.68519</v>
      </c>
      <c r="Q35">
        <v>1.02641</v>
      </c>
      <c r="R35">
        <v>1.4362200000000001</v>
      </c>
      <c r="S35">
        <v>4.1828000000000003</v>
      </c>
      <c r="T35">
        <v>3.84409</v>
      </c>
    </row>
    <row r="36" spans="1:20" x14ac:dyDescent="0.3">
      <c r="A36" t="s">
        <v>64</v>
      </c>
      <c r="B36" t="str">
        <f t="shared" si="2"/>
        <v>Agents d'entretien</v>
      </c>
      <c r="C36">
        <v>2.0514000000000001</v>
      </c>
      <c r="D36">
        <v>0.48702000000000001</v>
      </c>
      <c r="E36">
        <v>6.0046099999999996</v>
      </c>
      <c r="F36">
        <v>0.83775999999999995</v>
      </c>
      <c r="G36">
        <v>2.3867400000000001</v>
      </c>
      <c r="H36">
        <v>3.7915000000000001</v>
      </c>
      <c r="I36">
        <v>1.84653</v>
      </c>
      <c r="J36">
        <v>0.91463000000000005</v>
      </c>
      <c r="K36">
        <v>6.41439</v>
      </c>
      <c r="L36">
        <v>4.9702700000000002</v>
      </c>
      <c r="M36">
        <v>3.7432500000000002</v>
      </c>
      <c r="N36">
        <v>1.0596000000000001</v>
      </c>
      <c r="O36">
        <v>3.26003</v>
      </c>
      <c r="P36">
        <v>2.0514000000000001</v>
      </c>
      <c r="Q36">
        <v>0.16980999999999999</v>
      </c>
      <c r="R36">
        <v>3.6962899999999999</v>
      </c>
      <c r="S36">
        <v>3.78172</v>
      </c>
      <c r="T36">
        <v>3.94475</v>
      </c>
    </row>
    <row r="37" spans="1:20" x14ac:dyDescent="0.3">
      <c r="A37" t="s">
        <v>20</v>
      </c>
      <c r="B37" t="str">
        <f t="shared" si="2"/>
        <v>Techniciens et agents de maîtrise des industries de process</v>
      </c>
      <c r="C37">
        <v>5.9781000000000004</v>
      </c>
      <c r="D37">
        <v>3.1626500000000002</v>
      </c>
      <c r="E37">
        <v>4.0150499999999996</v>
      </c>
      <c r="F37">
        <v>3.7044999999999999</v>
      </c>
      <c r="G37">
        <v>4.2975899999999996</v>
      </c>
      <c r="H37">
        <v>4.3824899999999998</v>
      </c>
      <c r="I37">
        <v>3.8141799999999999</v>
      </c>
      <c r="J37">
        <v>5.1791999999999998</v>
      </c>
      <c r="K37">
        <v>3.4086599999999998</v>
      </c>
      <c r="L37">
        <v>5.6585999999999999</v>
      </c>
      <c r="M37">
        <v>7.0729499999999996</v>
      </c>
      <c r="N37">
        <v>2.4145400000000001</v>
      </c>
      <c r="O37">
        <v>6.0524399999999998</v>
      </c>
      <c r="P37">
        <v>5.9781000000000004</v>
      </c>
      <c r="Q37">
        <v>1.13781</v>
      </c>
      <c r="R37">
        <v>-2.18811</v>
      </c>
      <c r="S37">
        <v>3.9393899999999999</v>
      </c>
      <c r="T37">
        <v>3.9804300000000001</v>
      </c>
    </row>
    <row r="38" spans="1:20" x14ac:dyDescent="0.3">
      <c r="A38" t="s">
        <v>51</v>
      </c>
      <c r="B38" t="str">
        <f t="shared" si="2"/>
        <v>Vendeurs</v>
      </c>
      <c r="C38">
        <v>4.0291100000000002</v>
      </c>
      <c r="D38">
        <v>3.0825999999999998</v>
      </c>
      <c r="E38">
        <v>4.9490999999999996</v>
      </c>
      <c r="F38">
        <v>1.33874</v>
      </c>
      <c r="G38">
        <v>1.7500100000000001</v>
      </c>
      <c r="H38">
        <v>3.0256599999999998</v>
      </c>
      <c r="I38">
        <v>1.06254</v>
      </c>
      <c r="J38">
        <v>1.4523999999999999</v>
      </c>
      <c r="K38">
        <v>9.3523499999999995</v>
      </c>
      <c r="L38">
        <v>5.4283799999999998</v>
      </c>
      <c r="M38">
        <v>3.4623400000000002</v>
      </c>
      <c r="N38">
        <v>1.34924</v>
      </c>
      <c r="O38">
        <v>7.9501400000000002</v>
      </c>
      <c r="P38">
        <v>4.0291100000000002</v>
      </c>
      <c r="Q38">
        <v>0.84748999999999997</v>
      </c>
      <c r="R38">
        <v>0.49407000000000001</v>
      </c>
      <c r="S38">
        <v>4.24437</v>
      </c>
      <c r="T38">
        <v>4</v>
      </c>
    </row>
    <row r="39" spans="1:20" x14ac:dyDescent="0.3">
      <c r="A39" t="s">
        <v>28</v>
      </c>
      <c r="B39" t="str">
        <f t="shared" si="2"/>
        <v>Conducteurs de véhicules</v>
      </c>
      <c r="C39">
        <v>3.90421</v>
      </c>
      <c r="D39">
        <v>0.67576999999999998</v>
      </c>
      <c r="E39">
        <v>3.5262199999999999</v>
      </c>
      <c r="F39">
        <v>1.52172</v>
      </c>
      <c r="G39">
        <v>7.2751999999999999</v>
      </c>
      <c r="H39">
        <v>4.8711000000000002</v>
      </c>
      <c r="I39">
        <v>9.0265000000000004</v>
      </c>
      <c r="J39">
        <v>1.0121199999999999</v>
      </c>
      <c r="K39">
        <v>7.5472099999999998</v>
      </c>
      <c r="L39">
        <v>3.3111799999999998</v>
      </c>
      <c r="M39">
        <v>5.6887299999999996</v>
      </c>
      <c r="N39">
        <v>1.22037</v>
      </c>
      <c r="O39">
        <v>6.0637800000000004</v>
      </c>
      <c r="P39">
        <v>3.90421</v>
      </c>
      <c r="Q39">
        <v>1.69262</v>
      </c>
      <c r="R39">
        <v>1.22583</v>
      </c>
      <c r="S39">
        <v>3.4458700000000002</v>
      </c>
      <c r="T39">
        <v>4.0014099999999999</v>
      </c>
    </row>
    <row r="40" spans="1:20" x14ac:dyDescent="0.3">
      <c r="A40" t="s">
        <v>36</v>
      </c>
      <c r="B40" t="str">
        <f t="shared" si="2"/>
        <v>Secrétaires de direction</v>
      </c>
      <c r="C40">
        <v>6.2134099999999997</v>
      </c>
      <c r="D40">
        <v>7.0799099999999999</v>
      </c>
      <c r="E40">
        <v>0.76404000000000005</v>
      </c>
      <c r="F40">
        <v>0.48975999999999997</v>
      </c>
      <c r="G40">
        <v>1.7204699999999999</v>
      </c>
      <c r="H40">
        <v>1.59552</v>
      </c>
      <c r="I40">
        <v>1.31046</v>
      </c>
      <c r="J40">
        <v>2.3827799999999999</v>
      </c>
      <c r="K40">
        <v>4.6638299999999999</v>
      </c>
      <c r="L40">
        <v>4.4505699999999999</v>
      </c>
      <c r="M40">
        <v>3.34341</v>
      </c>
      <c r="N40">
        <v>2.2395700000000001</v>
      </c>
      <c r="O40">
        <v>6.1390599999999997</v>
      </c>
      <c r="P40">
        <v>6.2134099999999997</v>
      </c>
      <c r="Q40">
        <v>-1.2280500000000001</v>
      </c>
      <c r="R40">
        <v>-0.82352999999999998</v>
      </c>
      <c r="S40">
        <v>4.1383000000000001</v>
      </c>
      <c r="T40">
        <v>4.0080200000000001</v>
      </c>
    </row>
    <row r="41" spans="1:20" x14ac:dyDescent="0.3">
      <c r="A41" t="s">
        <v>92</v>
      </c>
      <c r="B41" t="str">
        <f t="shared" si="2"/>
        <v>le</v>
      </c>
      <c r="C41">
        <v>4.6015856000000008</v>
      </c>
      <c r="D41">
        <v>3.2941077333333344</v>
      </c>
      <c r="E41">
        <v>4.0854599999999994</v>
      </c>
      <c r="F41">
        <v>2.298177466666667</v>
      </c>
      <c r="G41">
        <v>3.3998882666666659</v>
      </c>
      <c r="H41">
        <v>3.5439695999999996</v>
      </c>
      <c r="I41">
        <v>3.5487692000000002</v>
      </c>
      <c r="J41">
        <v>2.9016696</v>
      </c>
      <c r="K41">
        <v>5.3822720000000022</v>
      </c>
      <c r="L41">
        <v>5.2244610666666649</v>
      </c>
      <c r="M41">
        <v>5.1244482666666675</v>
      </c>
      <c r="N41">
        <v>1.6514774666666663</v>
      </c>
      <c r="O41">
        <v>5.7190696000000001</v>
      </c>
      <c r="P41">
        <v>4.6015856000000008</v>
      </c>
      <c r="Q41">
        <v>0.29709773333333334</v>
      </c>
      <c r="R41">
        <v>-0.3158154666666666</v>
      </c>
      <c r="S41">
        <v>3.9365448000000014</v>
      </c>
      <c r="T41">
        <v>4.0199455999999998</v>
      </c>
    </row>
    <row r="42" spans="1:20" x14ac:dyDescent="0.3">
      <c r="A42" t="s">
        <v>4</v>
      </c>
      <c r="B42" t="str">
        <f t="shared" si="2"/>
        <v>Ouvriers qualifiés des travaux publics, du béton et de l'extraction</v>
      </c>
      <c r="C42">
        <v>3.9121600000000001</v>
      </c>
      <c r="D42">
        <v>0.42249999999999999</v>
      </c>
      <c r="E42">
        <v>7.7972599999999996</v>
      </c>
      <c r="F42">
        <v>1.16669</v>
      </c>
      <c r="G42">
        <v>6.3544900000000002</v>
      </c>
      <c r="H42">
        <v>8.8324200000000008</v>
      </c>
      <c r="I42">
        <v>5.1335100000000002</v>
      </c>
      <c r="J42">
        <v>2.82959</v>
      </c>
      <c r="K42">
        <v>3.1585999999999999</v>
      </c>
      <c r="L42">
        <v>7.9542000000000002</v>
      </c>
      <c r="M42">
        <v>6.45479</v>
      </c>
      <c r="N42">
        <v>1.4190400000000001</v>
      </c>
      <c r="O42">
        <v>3.80728</v>
      </c>
      <c r="P42">
        <v>3.9121600000000001</v>
      </c>
      <c r="Q42">
        <v>2.4773000000000001</v>
      </c>
      <c r="R42">
        <v>0.20832999999999999</v>
      </c>
      <c r="S42">
        <v>3.2766000000000002</v>
      </c>
      <c r="T42">
        <v>4.0319099999999999</v>
      </c>
    </row>
    <row r="43" spans="1:20" x14ac:dyDescent="0.3">
      <c r="A43" t="s">
        <v>57</v>
      </c>
      <c r="B43" t="str">
        <f t="shared" si="2"/>
        <v>Employés et agents de maîtrise de l'hôtellerie et de la restauration</v>
      </c>
      <c r="C43">
        <v>2.6260699999999999</v>
      </c>
      <c r="D43">
        <v>1.7230000000000001</v>
      </c>
      <c r="E43">
        <v>5.9179399999999998</v>
      </c>
      <c r="F43">
        <v>0.74473</v>
      </c>
      <c r="G43">
        <v>2.26241</v>
      </c>
      <c r="H43">
        <v>2.7062599999999999</v>
      </c>
      <c r="I43">
        <v>0.80062999999999995</v>
      </c>
      <c r="J43">
        <v>2.76057</v>
      </c>
      <c r="K43">
        <v>8.9512499999999999</v>
      </c>
      <c r="L43">
        <v>6.6544600000000003</v>
      </c>
      <c r="M43">
        <v>4.0658799999999999</v>
      </c>
      <c r="N43">
        <v>1.3462499999999999</v>
      </c>
      <c r="O43">
        <v>8.1188900000000004</v>
      </c>
      <c r="P43">
        <v>2.6260699999999999</v>
      </c>
      <c r="Q43">
        <v>1.6407</v>
      </c>
      <c r="R43">
        <v>1.94207</v>
      </c>
      <c r="S43">
        <v>4.9003100000000002</v>
      </c>
      <c r="T43">
        <v>4.0344800000000003</v>
      </c>
    </row>
    <row r="44" spans="1:20" x14ac:dyDescent="0.3">
      <c r="A44" t="s">
        <v>65</v>
      </c>
      <c r="B44" t="str">
        <f t="shared" si="2"/>
        <v>Professionnels de la communication et de l'information</v>
      </c>
      <c r="C44">
        <v>6.7745100000000003</v>
      </c>
      <c r="D44">
        <v>7.2812599999999996</v>
      </c>
      <c r="E44">
        <v>1.7513799999999999</v>
      </c>
      <c r="F44">
        <v>1.0003</v>
      </c>
      <c r="G44">
        <v>1.9204300000000001</v>
      </c>
      <c r="H44">
        <v>1.37948</v>
      </c>
      <c r="I44">
        <v>4.7897999999999996</v>
      </c>
      <c r="J44">
        <v>4.0891500000000001</v>
      </c>
      <c r="K44">
        <v>4.8981000000000003</v>
      </c>
      <c r="L44">
        <v>5.3476100000000004</v>
      </c>
      <c r="M44">
        <v>2.7176900000000002</v>
      </c>
      <c r="N44">
        <v>3.0221399999999998</v>
      </c>
      <c r="O44">
        <v>6.0005899999999999</v>
      </c>
      <c r="P44">
        <v>6.7745100000000003</v>
      </c>
      <c r="Q44">
        <v>-1.2182900000000001</v>
      </c>
      <c r="R44">
        <v>-2.6568399999999999</v>
      </c>
      <c r="S44">
        <v>4.3223099999999999</v>
      </c>
      <c r="T44">
        <v>4.0666700000000002</v>
      </c>
    </row>
    <row r="45" spans="1:20" x14ac:dyDescent="0.3">
      <c r="A45" t="s">
        <v>33</v>
      </c>
      <c r="B45" t="str">
        <f t="shared" si="2"/>
        <v>Secrétaires</v>
      </c>
      <c r="C45">
        <v>6.2095200000000004</v>
      </c>
      <c r="D45">
        <v>5.7930000000000001</v>
      </c>
      <c r="E45">
        <v>1.16849</v>
      </c>
      <c r="F45">
        <v>0.83126</v>
      </c>
      <c r="G45">
        <v>1.67767</v>
      </c>
      <c r="H45">
        <v>1.2451300000000001</v>
      </c>
      <c r="I45">
        <v>1.63314</v>
      </c>
      <c r="J45">
        <v>0.88926000000000005</v>
      </c>
      <c r="K45">
        <v>6.8065600000000002</v>
      </c>
      <c r="L45">
        <v>4.44109</v>
      </c>
      <c r="M45">
        <v>3.4297399999999998</v>
      </c>
      <c r="N45">
        <v>1.55111</v>
      </c>
      <c r="O45">
        <v>7.0316299999999998</v>
      </c>
      <c r="P45">
        <v>6.2095200000000004</v>
      </c>
      <c r="Q45">
        <v>-1.1390100000000001</v>
      </c>
      <c r="R45">
        <v>9.3630000000000005E-2</v>
      </c>
      <c r="S45">
        <v>3.7279200000000001</v>
      </c>
      <c r="T45">
        <v>4.0671400000000002</v>
      </c>
    </row>
    <row r="46" spans="1:20" x14ac:dyDescent="0.3">
      <c r="A46" t="s">
        <v>17</v>
      </c>
      <c r="B46" t="str">
        <f t="shared" si="2"/>
        <v>Techniciens et agents de maîtrise des industries mécaniques</v>
      </c>
      <c r="C46">
        <v>5.7994500000000002</v>
      </c>
      <c r="D46">
        <v>4.49756</v>
      </c>
      <c r="E46">
        <v>2.9049700000000001</v>
      </c>
      <c r="F46">
        <v>4.7231800000000002</v>
      </c>
      <c r="G46">
        <v>2.7110500000000002</v>
      </c>
      <c r="H46">
        <v>3.54853</v>
      </c>
      <c r="I46">
        <v>4.5357500000000002</v>
      </c>
      <c r="J46">
        <v>5.3871599999999997</v>
      </c>
      <c r="K46">
        <v>3.43127</v>
      </c>
      <c r="L46">
        <v>5.3962199999999996</v>
      </c>
      <c r="M46">
        <v>7.0758299999999998</v>
      </c>
      <c r="N46">
        <v>1.99457</v>
      </c>
      <c r="O46">
        <v>5.8327600000000004</v>
      </c>
      <c r="P46">
        <v>5.7994500000000002</v>
      </c>
      <c r="Q46">
        <v>0.38119999999999998</v>
      </c>
      <c r="R46">
        <v>-3.09152</v>
      </c>
      <c r="S46">
        <v>3.6597900000000001</v>
      </c>
      <c r="T46">
        <v>4.0773200000000003</v>
      </c>
    </row>
    <row r="47" spans="1:20" x14ac:dyDescent="0.3">
      <c r="A47" t="s">
        <v>49</v>
      </c>
      <c r="B47" t="str">
        <f t="shared" si="2"/>
        <v>Cadres de la banque et des assurances</v>
      </c>
      <c r="C47">
        <v>6.8717100000000002</v>
      </c>
      <c r="D47">
        <v>7.5138199999999999</v>
      </c>
      <c r="E47">
        <v>0.33996999999999999</v>
      </c>
      <c r="F47">
        <v>0.39301000000000003</v>
      </c>
      <c r="G47">
        <v>1.5964100000000001</v>
      </c>
      <c r="H47">
        <v>0.91973000000000005</v>
      </c>
      <c r="I47">
        <v>3.0585499999999999</v>
      </c>
      <c r="J47">
        <v>5.1122899999999998</v>
      </c>
      <c r="K47">
        <v>4.0805300000000004</v>
      </c>
      <c r="L47">
        <v>5.7058499999999999</v>
      </c>
      <c r="M47">
        <v>4.1676500000000001</v>
      </c>
      <c r="N47">
        <v>2.0074200000000002</v>
      </c>
      <c r="O47">
        <v>6.0869299999999997</v>
      </c>
      <c r="P47">
        <v>6.8717100000000002</v>
      </c>
      <c r="Q47">
        <v>-0.89712999999999998</v>
      </c>
      <c r="R47">
        <v>-3.6314299999999999</v>
      </c>
      <c r="S47">
        <v>4.1079499999999998</v>
      </c>
      <c r="T47">
        <v>4.1142899999999996</v>
      </c>
    </row>
    <row r="48" spans="1:20" x14ac:dyDescent="0.3">
      <c r="A48" t="s">
        <v>52</v>
      </c>
      <c r="B48" t="str">
        <f t="shared" si="2"/>
        <v>Attachés commerciaux et représentants</v>
      </c>
      <c r="C48">
        <v>5.79678</v>
      </c>
      <c r="D48">
        <v>4.3946699999999996</v>
      </c>
      <c r="E48">
        <v>2.5276299999999998</v>
      </c>
      <c r="F48">
        <v>1.21163</v>
      </c>
      <c r="G48">
        <v>1.3855599999999999</v>
      </c>
      <c r="H48">
        <v>2.1600299999999999</v>
      </c>
      <c r="I48">
        <v>6.7219199999999999</v>
      </c>
      <c r="J48">
        <v>2.3918900000000001</v>
      </c>
      <c r="K48">
        <v>8.7372800000000002</v>
      </c>
      <c r="L48">
        <v>3.8018700000000001</v>
      </c>
      <c r="M48">
        <v>4.3612200000000003</v>
      </c>
      <c r="N48">
        <v>1.90662</v>
      </c>
      <c r="O48">
        <v>7.3348599999999999</v>
      </c>
      <c r="P48">
        <v>5.79678</v>
      </c>
      <c r="Q48">
        <v>-0.68652999999999997</v>
      </c>
      <c r="R48">
        <v>-2.18323</v>
      </c>
      <c r="S48">
        <v>3.68764</v>
      </c>
      <c r="T48">
        <v>4.1344900000000004</v>
      </c>
    </row>
    <row r="49" spans="1:20" x14ac:dyDescent="0.3">
      <c r="A49" t="s">
        <v>9</v>
      </c>
      <c r="B49" t="str">
        <f t="shared" si="2"/>
        <v>Techniciens et agents de maîtrise du bâtiment et des travaux publics</v>
      </c>
      <c r="C49">
        <v>5.3489599999999999</v>
      </c>
      <c r="D49">
        <v>3.13225</v>
      </c>
      <c r="E49">
        <v>4.7991299999999999</v>
      </c>
      <c r="F49">
        <v>3.4355500000000001</v>
      </c>
      <c r="G49">
        <v>3.9422700000000002</v>
      </c>
      <c r="H49">
        <v>5.6838899999999999</v>
      </c>
      <c r="I49">
        <v>7.4535900000000002</v>
      </c>
      <c r="J49">
        <v>5.3746499999999999</v>
      </c>
      <c r="K49">
        <v>5.8161899999999997</v>
      </c>
      <c r="L49">
        <v>5.4316800000000001</v>
      </c>
      <c r="M49">
        <v>6.6645799999999999</v>
      </c>
      <c r="N49">
        <v>2.07389</v>
      </c>
      <c r="O49">
        <v>7.5283899999999999</v>
      </c>
      <c r="P49">
        <v>5.3489599999999999</v>
      </c>
      <c r="Q49">
        <v>0.47091</v>
      </c>
      <c r="R49">
        <v>-2.6662400000000002</v>
      </c>
      <c r="S49">
        <v>3.7203599999999999</v>
      </c>
      <c r="T49">
        <v>4.1435000000000004</v>
      </c>
    </row>
    <row r="50" spans="1:20" x14ac:dyDescent="0.3">
      <c r="A50" t="s">
        <v>37</v>
      </c>
      <c r="B50" t="str">
        <f t="shared" si="2"/>
        <v>Techniciens des services administratifs, comptables et financiers</v>
      </c>
      <c r="C50">
        <v>6.1867299999999998</v>
      </c>
      <c r="D50">
        <v>7.2373900000000004</v>
      </c>
      <c r="E50">
        <v>0.98665000000000003</v>
      </c>
      <c r="F50">
        <v>0.66683999999999999</v>
      </c>
      <c r="G50">
        <v>1.9085300000000001</v>
      </c>
      <c r="H50">
        <v>1.31545</v>
      </c>
      <c r="I50">
        <v>2.9381200000000001</v>
      </c>
      <c r="J50">
        <v>2.3093900000000001</v>
      </c>
      <c r="K50">
        <v>5.2286000000000001</v>
      </c>
      <c r="L50">
        <v>4.1378599999999999</v>
      </c>
      <c r="M50">
        <v>4.2512299999999996</v>
      </c>
      <c r="N50">
        <v>1.71685</v>
      </c>
      <c r="O50">
        <v>7.4531000000000001</v>
      </c>
      <c r="P50">
        <v>6.1867299999999998</v>
      </c>
      <c r="Q50">
        <v>-0.42576999999999998</v>
      </c>
      <c r="R50">
        <v>-0.92679999999999996</v>
      </c>
      <c r="S50">
        <v>3.9027799999999999</v>
      </c>
      <c r="T50">
        <v>4.2128699999999997</v>
      </c>
    </row>
    <row r="51" spans="1:20" x14ac:dyDescent="0.3">
      <c r="A51" t="s">
        <v>25</v>
      </c>
      <c r="B51" t="str">
        <f t="shared" si="2"/>
        <v>Ingénieurs et cadres techniques de l'industrie</v>
      </c>
      <c r="C51">
        <v>6.3454499999999996</v>
      </c>
      <c r="D51">
        <v>7.1665099999999997</v>
      </c>
      <c r="E51">
        <v>1.0510900000000001</v>
      </c>
      <c r="F51">
        <v>1.8629100000000001</v>
      </c>
      <c r="G51">
        <v>1.6740200000000001</v>
      </c>
      <c r="H51">
        <v>1.54671</v>
      </c>
      <c r="I51">
        <v>4.6371200000000004</v>
      </c>
      <c r="J51">
        <v>5.9445199999999998</v>
      </c>
      <c r="K51">
        <v>3.9052500000000001</v>
      </c>
      <c r="L51">
        <v>5.6767799999999999</v>
      </c>
      <c r="M51">
        <v>6.5022399999999996</v>
      </c>
      <c r="N51">
        <v>1.8924799999999999</v>
      </c>
      <c r="O51">
        <v>6.1375599999999997</v>
      </c>
      <c r="P51">
        <v>6.3454499999999996</v>
      </c>
      <c r="Q51">
        <v>-2.0073099999999999</v>
      </c>
      <c r="R51">
        <v>-3.4820000000000002</v>
      </c>
      <c r="S51">
        <v>4.1910400000000001</v>
      </c>
      <c r="T51">
        <v>4.2455100000000003</v>
      </c>
    </row>
    <row r="52" spans="1:20" x14ac:dyDescent="0.3">
      <c r="A52" t="s">
        <v>10</v>
      </c>
      <c r="B52" t="str">
        <f t="shared" si="2"/>
        <v>Cadres du bâtiment et des travaux publics</v>
      </c>
      <c r="C52">
        <v>6.2788500000000003</v>
      </c>
      <c r="D52">
        <v>5.1147900000000002</v>
      </c>
      <c r="E52">
        <v>1.8513999999999999</v>
      </c>
      <c r="F52">
        <v>1.49823</v>
      </c>
      <c r="G52">
        <v>1.8381400000000001</v>
      </c>
      <c r="H52">
        <v>3.1441300000000001</v>
      </c>
      <c r="I52">
        <v>6.7575200000000004</v>
      </c>
      <c r="J52">
        <v>6.7242199999999999</v>
      </c>
      <c r="K52">
        <v>4.9324000000000003</v>
      </c>
      <c r="L52">
        <v>5.73855</v>
      </c>
      <c r="M52">
        <v>5.6655899999999999</v>
      </c>
      <c r="N52">
        <v>1.30318</v>
      </c>
      <c r="O52">
        <v>7.2193100000000001</v>
      </c>
      <c r="P52">
        <v>6.2788500000000003</v>
      </c>
      <c r="Q52">
        <v>-1.4107499999999999</v>
      </c>
      <c r="R52">
        <v>-3.5306999999999999</v>
      </c>
      <c r="S52">
        <v>4.8817199999999996</v>
      </c>
      <c r="T52">
        <v>4.2580600000000004</v>
      </c>
    </row>
    <row r="53" spans="1:20" x14ac:dyDescent="0.3">
      <c r="A53" t="s">
        <v>38</v>
      </c>
      <c r="B53" t="str">
        <f t="shared" si="2"/>
        <v>Cadres des services administratifs, comptables et financiers</v>
      </c>
      <c r="C53">
        <v>6.3220900000000002</v>
      </c>
      <c r="D53">
        <v>7.4214200000000003</v>
      </c>
      <c r="E53">
        <v>0.54376000000000002</v>
      </c>
      <c r="F53">
        <v>0.76559999999999995</v>
      </c>
      <c r="G53">
        <v>1.29142</v>
      </c>
      <c r="H53">
        <v>1.23515</v>
      </c>
      <c r="I53">
        <v>3.3701500000000002</v>
      </c>
      <c r="J53">
        <v>5.0098099999999999</v>
      </c>
      <c r="K53">
        <v>4.1467099999999997</v>
      </c>
      <c r="L53">
        <v>4.9566100000000004</v>
      </c>
      <c r="M53">
        <v>4.3210499999999996</v>
      </c>
      <c r="N53">
        <v>2.1592500000000001</v>
      </c>
      <c r="O53">
        <v>6.2195999999999998</v>
      </c>
      <c r="P53">
        <v>6.3220900000000002</v>
      </c>
      <c r="Q53">
        <v>-1.8813800000000001</v>
      </c>
      <c r="R53">
        <v>-2.7658200000000002</v>
      </c>
      <c r="S53">
        <v>4.0885699999999998</v>
      </c>
      <c r="T53">
        <v>4.2982300000000002</v>
      </c>
    </row>
    <row r="54" spans="1:20" x14ac:dyDescent="0.3">
      <c r="A54" t="s">
        <v>61</v>
      </c>
      <c r="B54" t="str">
        <f t="shared" si="2"/>
        <v>Aides à domicile et aides ménagères</v>
      </c>
      <c r="C54">
        <v>1.5734900000000001</v>
      </c>
      <c r="D54">
        <v>0.25616</v>
      </c>
      <c r="E54">
        <v>5.5888600000000004</v>
      </c>
      <c r="F54">
        <v>0.75422999999999996</v>
      </c>
      <c r="G54">
        <v>2.16194</v>
      </c>
      <c r="H54">
        <v>3.0525799999999998</v>
      </c>
      <c r="I54">
        <v>4.3961600000000001</v>
      </c>
      <c r="J54">
        <v>0.23050999999999999</v>
      </c>
      <c r="K54">
        <v>8.3249499999999994</v>
      </c>
      <c r="L54">
        <v>1.7302299999999999</v>
      </c>
      <c r="M54">
        <v>3.3325900000000002</v>
      </c>
      <c r="N54">
        <v>1.24474</v>
      </c>
      <c r="O54">
        <v>4.7635100000000001</v>
      </c>
      <c r="P54">
        <v>1.5734900000000001</v>
      </c>
      <c r="Q54">
        <v>-1.2923500000000001</v>
      </c>
      <c r="R54">
        <v>3.31785</v>
      </c>
      <c r="S54">
        <v>3.6078199999999998</v>
      </c>
      <c r="T54">
        <v>4.3214300000000003</v>
      </c>
    </row>
    <row r="55" spans="1:20" x14ac:dyDescent="0.3">
      <c r="A55" t="s">
        <v>53</v>
      </c>
      <c r="B55" t="str">
        <f t="shared" si="2"/>
        <v>Maîtrise des magasins et intermédiaires du commerce</v>
      </c>
      <c r="C55">
        <v>5.3636400000000002</v>
      </c>
      <c r="D55">
        <v>4.0455100000000002</v>
      </c>
      <c r="E55">
        <v>4.3283899999999997</v>
      </c>
      <c r="F55">
        <v>1.1777500000000001</v>
      </c>
      <c r="G55">
        <v>1.7235799999999999</v>
      </c>
      <c r="H55">
        <v>2.3288099999999998</v>
      </c>
      <c r="I55">
        <v>2.6206</v>
      </c>
      <c r="J55">
        <v>5.2764899999999999</v>
      </c>
      <c r="K55">
        <v>7.9451999999999998</v>
      </c>
      <c r="L55">
        <v>5.2666399999999998</v>
      </c>
      <c r="M55">
        <v>4.2113800000000001</v>
      </c>
      <c r="N55">
        <v>1.9041999999999999</v>
      </c>
      <c r="O55">
        <v>8.0341299999999993</v>
      </c>
      <c r="P55">
        <v>5.3636400000000002</v>
      </c>
      <c r="Q55">
        <v>-0.38353999999999999</v>
      </c>
      <c r="R55">
        <v>-1.4808600000000001</v>
      </c>
      <c r="S55">
        <v>4.5789499999999999</v>
      </c>
      <c r="T55">
        <v>4.3366899999999999</v>
      </c>
    </row>
    <row r="56" spans="1:20" x14ac:dyDescent="0.3">
      <c r="A56" t="s">
        <v>35</v>
      </c>
      <c r="B56" t="str">
        <f t="shared" si="2"/>
        <v>Employés administratifs d'entreprise</v>
      </c>
      <c r="C56">
        <v>5.3958899999999996</v>
      </c>
      <c r="D56">
        <v>5.5805699999999998</v>
      </c>
      <c r="E56">
        <v>2.0198100000000001</v>
      </c>
      <c r="F56">
        <v>1.1508400000000001</v>
      </c>
      <c r="G56">
        <v>2.0519699999999998</v>
      </c>
      <c r="H56">
        <v>2.3002899999999999</v>
      </c>
      <c r="I56">
        <v>1.56742</v>
      </c>
      <c r="J56">
        <v>1.6141099999999999</v>
      </c>
      <c r="K56">
        <v>6.1076899999999998</v>
      </c>
      <c r="L56">
        <v>4.69116</v>
      </c>
      <c r="M56">
        <v>3.7607400000000002</v>
      </c>
      <c r="N56">
        <v>1.8707400000000001</v>
      </c>
      <c r="O56">
        <v>7.11829</v>
      </c>
      <c r="P56">
        <v>5.3958899999999996</v>
      </c>
      <c r="Q56">
        <v>-9.8949999999999996E-2</v>
      </c>
      <c r="R56">
        <v>-3.6670000000000001E-2</v>
      </c>
      <c r="S56">
        <v>3.7360199999999999</v>
      </c>
      <c r="T56">
        <v>4.3606699999999998</v>
      </c>
    </row>
    <row r="57" spans="1:20" x14ac:dyDescent="0.3">
      <c r="A57" t="s">
        <v>43</v>
      </c>
      <c r="B57" t="s">
        <v>284</v>
      </c>
      <c r="C57">
        <v>5.7170199999999998</v>
      </c>
      <c r="D57">
        <v>5.1246799999999997</v>
      </c>
      <c r="E57">
        <v>2.63293</v>
      </c>
      <c r="F57">
        <v>1.2742100000000001</v>
      </c>
      <c r="G57">
        <v>2.2683300000000002</v>
      </c>
      <c r="H57">
        <v>2.7625500000000001</v>
      </c>
      <c r="I57">
        <v>3.1096200000000001</v>
      </c>
      <c r="J57">
        <v>1.3589199999999999</v>
      </c>
      <c r="K57">
        <v>6.56846</v>
      </c>
      <c r="L57">
        <v>4.9022899999999998</v>
      </c>
      <c r="M57">
        <v>3.5394899999999998</v>
      </c>
      <c r="N57">
        <v>1.99285</v>
      </c>
      <c r="O57">
        <v>6.3793300000000004</v>
      </c>
      <c r="P57">
        <v>5.7170199999999998</v>
      </c>
      <c r="Q57">
        <v>8.8150000000000006E-2</v>
      </c>
      <c r="R57">
        <v>0.12388</v>
      </c>
      <c r="S57">
        <v>3.7067299999999999</v>
      </c>
      <c r="T57">
        <v>4.5517700000000003</v>
      </c>
    </row>
    <row r="58" spans="1:20" x14ac:dyDescent="0.3">
      <c r="A58" t="s">
        <v>30</v>
      </c>
      <c r="B58" t="str">
        <f>MID(A58,7,90)</f>
        <v>Agents administratifs et commerciaux des transports et du tourisme</v>
      </c>
      <c r="C58">
        <v>5.9752099999999997</v>
      </c>
      <c r="D58">
        <v>5.7007700000000003</v>
      </c>
      <c r="E58">
        <v>3.0904799999999999</v>
      </c>
      <c r="F58">
        <v>0.57576000000000005</v>
      </c>
      <c r="G58">
        <v>3.0476200000000002</v>
      </c>
      <c r="H58">
        <v>3.3054000000000001</v>
      </c>
      <c r="I58">
        <v>1.85781</v>
      </c>
      <c r="J58">
        <v>2.25909</v>
      </c>
      <c r="K58">
        <v>7.3625400000000001</v>
      </c>
      <c r="L58">
        <v>6.0651200000000003</v>
      </c>
      <c r="M58">
        <v>5.0952700000000002</v>
      </c>
      <c r="N58">
        <v>2.2360000000000002</v>
      </c>
      <c r="O58">
        <v>7.8275899999999998</v>
      </c>
      <c r="P58">
        <v>5.9752099999999997</v>
      </c>
      <c r="Q58">
        <v>0.59175999999999995</v>
      </c>
      <c r="R58">
        <v>-0.41935</v>
      </c>
      <c r="S58">
        <v>4.36646</v>
      </c>
      <c r="T58">
        <v>4.5714300000000003</v>
      </c>
    </row>
    <row r="59" spans="1:20" x14ac:dyDescent="0.3">
      <c r="A59" t="s">
        <v>269</v>
      </c>
      <c r="B59" t="str">
        <f>MID(A59,7,90)</f>
        <v>Caissiers, employés de libre-service</v>
      </c>
      <c r="C59">
        <v>3.5744699999999998</v>
      </c>
      <c r="D59">
        <v>2.58074</v>
      </c>
      <c r="E59">
        <v>5.1058399999999997</v>
      </c>
      <c r="F59">
        <v>2.08432</v>
      </c>
      <c r="G59">
        <v>3.9769600000000001</v>
      </c>
      <c r="H59">
        <v>4.3832100000000001</v>
      </c>
      <c r="I59">
        <v>0.84792000000000001</v>
      </c>
      <c r="J59">
        <v>1.7360899999999999</v>
      </c>
      <c r="K59">
        <v>8.7612199999999998</v>
      </c>
      <c r="L59">
        <v>4.0595100000000004</v>
      </c>
      <c r="M59">
        <v>3.80118</v>
      </c>
      <c r="N59">
        <v>2.0474399999999999</v>
      </c>
      <c r="O59">
        <v>7.5924399999999999</v>
      </c>
      <c r="P59">
        <v>3.5744699999999998</v>
      </c>
      <c r="Q59">
        <v>2.9611900000000002</v>
      </c>
      <c r="R59">
        <v>2.92334</v>
      </c>
      <c r="S59">
        <v>4.6624600000000003</v>
      </c>
      <c r="T59">
        <v>4.6514199999999999</v>
      </c>
    </row>
    <row r="60" spans="1:20" x14ac:dyDescent="0.3">
      <c r="A60" t="s">
        <v>54</v>
      </c>
      <c r="B60" t="str">
        <f>MID(A60,7,90)</f>
        <v>Cadres commerciaux et technico-commerciaux</v>
      </c>
      <c r="C60">
        <v>5.9206599999999998</v>
      </c>
      <c r="D60">
        <v>6.3328600000000002</v>
      </c>
      <c r="E60">
        <v>1.5698399999999999</v>
      </c>
      <c r="F60">
        <v>0.98758999999999997</v>
      </c>
      <c r="G60">
        <v>1.3602399999999999</v>
      </c>
      <c r="H60">
        <v>1.05152</v>
      </c>
      <c r="I60">
        <v>6.4605800000000002</v>
      </c>
      <c r="J60">
        <v>6.1194899999999999</v>
      </c>
      <c r="K60">
        <v>6.5260499999999997</v>
      </c>
      <c r="L60">
        <v>5.0105700000000004</v>
      </c>
      <c r="M60">
        <v>4.6005099999999999</v>
      </c>
      <c r="N60">
        <v>2.0598200000000002</v>
      </c>
      <c r="O60">
        <v>7.5547800000000001</v>
      </c>
      <c r="P60">
        <v>5.9206599999999998</v>
      </c>
      <c r="Q60">
        <v>-1.627</v>
      </c>
      <c r="R60">
        <v>-3.6547200000000002</v>
      </c>
      <c r="S60">
        <v>4.1314599999999997</v>
      </c>
      <c r="T60">
        <v>4.6522199999999998</v>
      </c>
    </row>
    <row r="61" spans="1:20" x14ac:dyDescent="0.3">
      <c r="A61" t="s">
        <v>58</v>
      </c>
      <c r="B61" t="str">
        <f>MID(A61,7,90)</f>
        <v>Patrons et cadres d'hôtels, cafés, restaurants</v>
      </c>
      <c r="C61">
        <v>5.2</v>
      </c>
      <c r="D61">
        <v>4.2036100000000003</v>
      </c>
      <c r="E61">
        <v>3.9586100000000002</v>
      </c>
      <c r="F61">
        <v>1.04376</v>
      </c>
      <c r="G61">
        <v>3.3465400000000001</v>
      </c>
      <c r="H61">
        <v>1.56141</v>
      </c>
      <c r="I61">
        <v>3.0350999999999999</v>
      </c>
      <c r="J61">
        <v>7.1964399999999999</v>
      </c>
      <c r="K61">
        <v>7.7997899999999998</v>
      </c>
      <c r="L61">
        <v>6.1860200000000001</v>
      </c>
      <c r="M61">
        <v>5.6887999999999996</v>
      </c>
      <c r="N61">
        <v>1.2657099999999999</v>
      </c>
      <c r="O61">
        <v>6.9894299999999996</v>
      </c>
      <c r="P61">
        <v>5.2</v>
      </c>
      <c r="Q61">
        <v>-0.48005999999999999</v>
      </c>
      <c r="R61">
        <v>-2.7954699999999999</v>
      </c>
      <c r="S61">
        <v>4.11111</v>
      </c>
      <c r="T61">
        <v>4.7075500000000003</v>
      </c>
    </row>
    <row r="62" spans="1:20" x14ac:dyDescent="0.3">
      <c r="A62" t="s">
        <v>265</v>
      </c>
      <c r="B62" t="s">
        <v>283</v>
      </c>
      <c r="C62">
        <v>6.4340799999999998</v>
      </c>
      <c r="D62">
        <v>6.2392200000000004</v>
      </c>
      <c r="E62">
        <v>1.5892200000000001</v>
      </c>
      <c r="F62">
        <v>1.3581700000000001</v>
      </c>
      <c r="G62">
        <v>2.0004200000000001</v>
      </c>
      <c r="H62">
        <v>1.8099400000000001</v>
      </c>
      <c r="I62">
        <v>3.7973300000000001</v>
      </c>
      <c r="J62">
        <v>3.4243800000000002</v>
      </c>
      <c r="K62">
        <v>5.7185800000000002</v>
      </c>
      <c r="L62">
        <v>4.8217600000000003</v>
      </c>
      <c r="M62">
        <v>3.78661</v>
      </c>
      <c r="N62">
        <v>2.2600500000000001</v>
      </c>
      <c r="O62">
        <v>6.9882999999999997</v>
      </c>
      <c r="P62">
        <v>6.4340799999999998</v>
      </c>
      <c r="Q62">
        <v>-0.78883000000000003</v>
      </c>
      <c r="R62">
        <v>-1.5972500000000001</v>
      </c>
      <c r="S62">
        <v>4.1356299999999999</v>
      </c>
      <c r="T62">
        <v>4.7098399999999998</v>
      </c>
    </row>
    <row r="63" spans="1:20" x14ac:dyDescent="0.3">
      <c r="A63" t="s">
        <v>29</v>
      </c>
      <c r="B63" t="str">
        <f>MID(A63,7,90)</f>
        <v>Agents d'exploitation des transports</v>
      </c>
      <c r="C63">
        <v>5.2784800000000001</v>
      </c>
      <c r="D63">
        <v>4.1706300000000001</v>
      </c>
      <c r="E63">
        <v>3.0871200000000001</v>
      </c>
      <c r="F63">
        <v>1.1682600000000001</v>
      </c>
      <c r="G63">
        <v>2.44095</v>
      </c>
      <c r="H63">
        <v>3.2823099999999998</v>
      </c>
      <c r="I63">
        <v>2.2118199999999999</v>
      </c>
      <c r="J63">
        <v>4.2126599999999996</v>
      </c>
      <c r="K63">
        <v>4.1540100000000004</v>
      </c>
      <c r="L63">
        <v>5.67279</v>
      </c>
      <c r="M63">
        <v>5.9921199999999999</v>
      </c>
      <c r="N63">
        <v>2.1250800000000001</v>
      </c>
      <c r="O63">
        <v>6.7096900000000002</v>
      </c>
      <c r="P63">
        <v>5.2784800000000001</v>
      </c>
      <c r="Q63">
        <v>0.95077999999999996</v>
      </c>
      <c r="R63">
        <v>-0.92864999999999998</v>
      </c>
      <c r="S63">
        <v>3.8818899999999998</v>
      </c>
      <c r="T63">
        <v>4.7322800000000003</v>
      </c>
    </row>
    <row r="64" spans="1:20" x14ac:dyDescent="0.3">
      <c r="A64" t="s">
        <v>45</v>
      </c>
      <c r="B64" t="s">
        <v>212</v>
      </c>
      <c r="C64">
        <v>6.9605699999999997</v>
      </c>
      <c r="D64">
        <v>5.7562100000000003</v>
      </c>
      <c r="E64">
        <v>1.1734599999999999</v>
      </c>
      <c r="F64">
        <v>1.06762</v>
      </c>
      <c r="G64">
        <v>1.5591200000000001</v>
      </c>
      <c r="H64">
        <v>1.4291499999999999</v>
      </c>
      <c r="I64">
        <v>5.6845499999999998</v>
      </c>
      <c r="J64">
        <v>5.9325000000000001</v>
      </c>
      <c r="K64">
        <v>4.6569900000000004</v>
      </c>
      <c r="L64">
        <v>5.2190099999999999</v>
      </c>
      <c r="M64">
        <v>3.94529</v>
      </c>
      <c r="N64">
        <v>1.8333200000000001</v>
      </c>
      <c r="O64">
        <v>6.2409499999999998</v>
      </c>
      <c r="P64">
        <v>6.9605699999999997</v>
      </c>
      <c r="Q64">
        <v>-2.22309</v>
      </c>
      <c r="R64">
        <v>-2.6484399999999999</v>
      </c>
      <c r="S64">
        <v>4.3119800000000001</v>
      </c>
      <c r="T64">
        <v>4.82822</v>
      </c>
    </row>
    <row r="65" spans="1:20" x14ac:dyDescent="0.3">
      <c r="A65" t="s">
        <v>74</v>
      </c>
      <c r="B65" t="str">
        <f t="shared" ref="B65:B78" si="3">MID(A65,7,90)</f>
        <v>Formateurs</v>
      </c>
      <c r="C65">
        <v>6.4230799999999997</v>
      </c>
      <c r="D65">
        <v>2.7195900000000002</v>
      </c>
      <c r="E65">
        <v>2.1973199999999999</v>
      </c>
      <c r="F65">
        <v>1.2159800000000001</v>
      </c>
      <c r="G65">
        <v>3.4831599999999998</v>
      </c>
      <c r="H65">
        <v>2.1876099999999998</v>
      </c>
      <c r="I65">
        <v>5.2279799999999996</v>
      </c>
      <c r="J65">
        <v>1.92662</v>
      </c>
      <c r="K65">
        <v>9.16113</v>
      </c>
      <c r="L65">
        <v>3.7371400000000001</v>
      </c>
      <c r="M65">
        <v>3.93858</v>
      </c>
      <c r="N65">
        <v>1.3832800000000001</v>
      </c>
      <c r="O65">
        <v>5.5174399999999997</v>
      </c>
      <c r="P65">
        <v>6.4230799999999997</v>
      </c>
      <c r="Q65">
        <v>-2.0005700000000002</v>
      </c>
      <c r="R65">
        <v>-7.8810000000000005E-2</v>
      </c>
      <c r="S65">
        <v>3.6</v>
      </c>
      <c r="T65">
        <v>4.9285699999999997</v>
      </c>
    </row>
    <row r="66" spans="1:20" x14ac:dyDescent="0.3">
      <c r="A66" t="s">
        <v>63</v>
      </c>
      <c r="B66" t="str">
        <f t="shared" si="3"/>
        <v>Agents de gardiennage et de sécurité</v>
      </c>
      <c r="C66">
        <v>3.6241599999999998</v>
      </c>
      <c r="D66">
        <v>1.4333199999999999</v>
      </c>
      <c r="E66">
        <v>4.3371700000000004</v>
      </c>
      <c r="F66">
        <v>1.67818</v>
      </c>
      <c r="G66">
        <v>4.6603399999999997</v>
      </c>
      <c r="H66">
        <v>4.3808600000000002</v>
      </c>
      <c r="I66">
        <v>2.71556</v>
      </c>
      <c r="J66">
        <v>1.95313</v>
      </c>
      <c r="K66">
        <v>7.7461099999999998</v>
      </c>
      <c r="L66">
        <v>4.0720999999999998</v>
      </c>
      <c r="M66">
        <v>5.3394300000000001</v>
      </c>
      <c r="N66">
        <v>1.74657</v>
      </c>
      <c r="O66">
        <v>6.06717</v>
      </c>
      <c r="P66">
        <v>3.6241599999999998</v>
      </c>
      <c r="Q66">
        <v>-0.62855000000000005</v>
      </c>
      <c r="R66">
        <v>2.5095999999999998</v>
      </c>
      <c r="S66">
        <v>3.0653800000000002</v>
      </c>
      <c r="T66">
        <v>5.1211500000000001</v>
      </c>
    </row>
    <row r="67" spans="1:20" x14ac:dyDescent="0.3">
      <c r="A67" t="s">
        <v>47</v>
      </c>
      <c r="B67" t="str">
        <f t="shared" si="3"/>
        <v>Employés de la banque et des assurances</v>
      </c>
      <c r="C67">
        <v>6.5</v>
      </c>
      <c r="D67">
        <v>7.8288799999999998</v>
      </c>
      <c r="E67">
        <v>0.83077999999999996</v>
      </c>
      <c r="F67">
        <v>0.31385999999999997</v>
      </c>
      <c r="G67">
        <v>2.2505999999999999</v>
      </c>
      <c r="H67">
        <v>1.71234</v>
      </c>
      <c r="I67">
        <v>1.8067899999999999</v>
      </c>
      <c r="J67">
        <v>1.45655</v>
      </c>
      <c r="K67">
        <v>7.1755199999999997</v>
      </c>
      <c r="L67">
        <v>5.5520199999999997</v>
      </c>
      <c r="M67">
        <v>6.3168300000000004</v>
      </c>
      <c r="N67">
        <v>2.6338400000000002</v>
      </c>
      <c r="O67">
        <v>8.1902500000000007</v>
      </c>
      <c r="P67">
        <v>6.5</v>
      </c>
      <c r="Q67">
        <v>1.7037199999999999</v>
      </c>
      <c r="R67">
        <v>-2.74891</v>
      </c>
      <c r="S67">
        <v>4.4294099999999998</v>
      </c>
      <c r="T67">
        <v>5.1235299999999997</v>
      </c>
    </row>
    <row r="68" spans="1:20" x14ac:dyDescent="0.3">
      <c r="A68" t="s">
        <v>48</v>
      </c>
      <c r="B68" t="str">
        <f t="shared" si="3"/>
        <v>Techniciens de la banque et des assurances</v>
      </c>
      <c r="C68">
        <v>6.3757400000000004</v>
      </c>
      <c r="D68">
        <v>7.2303199999999999</v>
      </c>
      <c r="E68">
        <v>0.72560000000000002</v>
      </c>
      <c r="F68">
        <v>0.30052000000000001</v>
      </c>
      <c r="G68">
        <v>1.6242799999999999</v>
      </c>
      <c r="H68">
        <v>1.3409599999999999</v>
      </c>
      <c r="I68">
        <v>1.46967</v>
      </c>
      <c r="J68">
        <v>2.57145</v>
      </c>
      <c r="K68">
        <v>6.5813199999999998</v>
      </c>
      <c r="L68">
        <v>4.7070299999999996</v>
      </c>
      <c r="M68">
        <v>5.3879599999999996</v>
      </c>
      <c r="N68">
        <v>2.6850900000000002</v>
      </c>
      <c r="O68">
        <v>8.8169500000000003</v>
      </c>
      <c r="P68">
        <v>6.3757400000000004</v>
      </c>
      <c r="Q68">
        <v>0.42652000000000001</v>
      </c>
      <c r="R68">
        <v>-2.3448799999999999</v>
      </c>
      <c r="S68">
        <v>4.2484799999999998</v>
      </c>
      <c r="T68">
        <v>5.2545500000000001</v>
      </c>
    </row>
    <row r="69" spans="1:20" x14ac:dyDescent="0.3">
      <c r="A69" t="s">
        <v>31</v>
      </c>
      <c r="B69" t="str">
        <f t="shared" si="3"/>
        <v>Cadres des transports, de la logistique et navigants de l'aviation</v>
      </c>
      <c r="C69">
        <v>6.5</v>
      </c>
      <c r="D69">
        <v>6.2487399999999997</v>
      </c>
      <c r="E69">
        <v>1.4930600000000001</v>
      </c>
      <c r="F69">
        <v>1.0510299999999999</v>
      </c>
      <c r="G69">
        <v>3.3029000000000002</v>
      </c>
      <c r="H69">
        <v>2.62107</v>
      </c>
      <c r="I69">
        <v>5.00617</v>
      </c>
      <c r="J69">
        <v>6.4025600000000003</v>
      </c>
      <c r="K69">
        <v>4.5390100000000002</v>
      </c>
      <c r="L69">
        <v>6.1224100000000004</v>
      </c>
      <c r="M69">
        <v>6.3194100000000004</v>
      </c>
      <c r="N69">
        <v>2.3307699999999998</v>
      </c>
      <c r="O69">
        <v>6.9149700000000003</v>
      </c>
      <c r="P69">
        <v>6.5</v>
      </c>
      <c r="Q69">
        <v>-0.57782999999999995</v>
      </c>
      <c r="R69">
        <v>-3.3623699999999999</v>
      </c>
      <c r="S69">
        <v>4.5374999999999996</v>
      </c>
      <c r="T69">
        <v>5.3271600000000001</v>
      </c>
    </row>
    <row r="70" spans="1:20" x14ac:dyDescent="0.3">
      <c r="A70" t="s">
        <v>39</v>
      </c>
      <c r="B70" t="str">
        <f t="shared" si="3"/>
        <v>Dirigeants d'entreprises</v>
      </c>
      <c r="C70">
        <v>6.1136400000000002</v>
      </c>
      <c r="D70">
        <v>6.1042399999999999</v>
      </c>
      <c r="E70">
        <v>0.93496999999999997</v>
      </c>
      <c r="F70">
        <v>2.1093199999999999</v>
      </c>
      <c r="G70">
        <v>1.70675</v>
      </c>
      <c r="H70">
        <v>1.3453200000000001</v>
      </c>
      <c r="I70">
        <v>6.20099</v>
      </c>
      <c r="J70">
        <v>7.7668999999999997</v>
      </c>
      <c r="K70">
        <v>5.6443399999999997</v>
      </c>
      <c r="L70">
        <v>7.0229699999999999</v>
      </c>
      <c r="M70">
        <v>5.9541000000000004</v>
      </c>
      <c r="N70">
        <v>1.4364600000000001</v>
      </c>
      <c r="O70">
        <v>8.3707700000000003</v>
      </c>
      <c r="P70">
        <v>6.1136400000000002</v>
      </c>
      <c r="Q70">
        <v>-1.93906</v>
      </c>
      <c r="R70">
        <v>-3.7559800000000001</v>
      </c>
      <c r="S70">
        <v>4.5599999999999996</v>
      </c>
      <c r="T70">
        <v>5.33</v>
      </c>
    </row>
    <row r="71" spans="1:20" x14ac:dyDescent="0.3">
      <c r="A71" t="s">
        <v>276</v>
      </c>
      <c r="B71" t="str">
        <f t="shared" si="3"/>
        <v>Professions paramédicales</v>
      </c>
      <c r="C71">
        <v>5.4973700000000001</v>
      </c>
      <c r="D71">
        <v>3.5764300000000002</v>
      </c>
      <c r="E71">
        <v>4.1889799999999999</v>
      </c>
      <c r="F71">
        <v>4.0649100000000002</v>
      </c>
      <c r="G71">
        <v>3.1736900000000001</v>
      </c>
      <c r="H71">
        <v>1.8047299999999999</v>
      </c>
      <c r="I71">
        <v>2.39507</v>
      </c>
      <c r="J71">
        <v>1.8175699999999999</v>
      </c>
      <c r="K71">
        <v>8.0090900000000005</v>
      </c>
      <c r="L71">
        <v>5.4417299999999997</v>
      </c>
      <c r="M71">
        <v>5.8904699999999997</v>
      </c>
      <c r="N71">
        <v>1.6752199999999999</v>
      </c>
      <c r="O71">
        <v>7.0239099999999999</v>
      </c>
      <c r="P71">
        <v>5.4973700000000001</v>
      </c>
      <c r="Q71">
        <v>-6.8959999999999994E-2</v>
      </c>
      <c r="R71">
        <v>-0.86611000000000005</v>
      </c>
      <c r="S71">
        <v>4.50509</v>
      </c>
      <c r="T71">
        <v>5.4159899999999999</v>
      </c>
    </row>
    <row r="72" spans="1:20" x14ac:dyDescent="0.3">
      <c r="A72" t="s">
        <v>72</v>
      </c>
      <c r="B72" t="str">
        <f t="shared" si="3"/>
        <v>Professionnels de l'action culturelle, sportive et surveillants</v>
      </c>
      <c r="C72">
        <v>4.6415499999999996</v>
      </c>
      <c r="D72">
        <v>2.4041299999999999</v>
      </c>
      <c r="E72">
        <v>3.7404899999999999</v>
      </c>
      <c r="F72">
        <v>1.07999</v>
      </c>
      <c r="G72">
        <v>3.4060100000000002</v>
      </c>
      <c r="H72">
        <v>2.4946199999999998</v>
      </c>
      <c r="I72">
        <v>2.7183000000000002</v>
      </c>
      <c r="J72">
        <v>2.2017799999999998</v>
      </c>
      <c r="K72">
        <v>9.1585900000000002</v>
      </c>
      <c r="L72">
        <v>6.4958999999999998</v>
      </c>
      <c r="M72">
        <v>3.76884</v>
      </c>
      <c r="N72">
        <v>1.56246</v>
      </c>
      <c r="O72">
        <v>4.4920900000000001</v>
      </c>
      <c r="P72">
        <v>4.6415499999999996</v>
      </c>
      <c r="Q72">
        <v>-1.63791</v>
      </c>
      <c r="R72">
        <v>0.98111999999999999</v>
      </c>
      <c r="S72">
        <v>3.79142</v>
      </c>
      <c r="T72">
        <v>5.4950999999999999</v>
      </c>
    </row>
    <row r="73" spans="1:20" x14ac:dyDescent="0.3">
      <c r="A73" t="s">
        <v>73</v>
      </c>
      <c r="B73" t="str">
        <f t="shared" si="3"/>
        <v>Enseignants</v>
      </c>
      <c r="C73">
        <v>6.7584099999999996</v>
      </c>
      <c r="D73">
        <v>3.40605</v>
      </c>
      <c r="E73">
        <v>3.4077600000000001</v>
      </c>
      <c r="F73">
        <v>1.8482499999999999</v>
      </c>
      <c r="G73">
        <v>3.6193399999999998</v>
      </c>
      <c r="H73">
        <v>2.04155</v>
      </c>
      <c r="I73">
        <v>1.8393299999999999</v>
      </c>
      <c r="J73">
        <v>1.3721399999999999</v>
      </c>
      <c r="K73">
        <v>9.5873000000000008</v>
      </c>
      <c r="L73">
        <v>3.6176699999999999</v>
      </c>
      <c r="M73">
        <v>2.2805</v>
      </c>
      <c r="N73">
        <v>1.3482099999999999</v>
      </c>
      <c r="O73">
        <v>4.3022099999999996</v>
      </c>
      <c r="P73">
        <v>6.7584099999999996</v>
      </c>
      <c r="Q73">
        <v>-2.2799499999999999</v>
      </c>
      <c r="R73">
        <v>0.15928999999999999</v>
      </c>
      <c r="S73">
        <v>4.91798</v>
      </c>
      <c r="T73">
        <v>5.9552300000000002</v>
      </c>
    </row>
    <row r="74" spans="1:20" x14ac:dyDescent="0.3">
      <c r="A74" t="s">
        <v>46</v>
      </c>
      <c r="B74" t="str">
        <f t="shared" si="3"/>
        <v>Armée, police, pompiers</v>
      </c>
      <c r="C74">
        <v>5.4271200000000004</v>
      </c>
      <c r="D74">
        <v>3.8352300000000001</v>
      </c>
      <c r="E74">
        <v>3.7861899999999999</v>
      </c>
      <c r="F74">
        <v>2.0624799999999999</v>
      </c>
      <c r="G74">
        <v>4.4623100000000004</v>
      </c>
      <c r="H74">
        <v>4.20106</v>
      </c>
      <c r="I74">
        <v>7.0735900000000003</v>
      </c>
      <c r="J74">
        <v>4.7827099999999998</v>
      </c>
      <c r="K74">
        <v>6.46713</v>
      </c>
      <c r="L74">
        <v>7.2660499999999999</v>
      </c>
      <c r="M74">
        <v>5.3403200000000002</v>
      </c>
      <c r="N74">
        <v>1.8984700000000001</v>
      </c>
      <c r="O74">
        <v>6.62324</v>
      </c>
      <c r="P74">
        <v>5.4271200000000004</v>
      </c>
      <c r="Q74">
        <v>-4.6299999999999996E-3</v>
      </c>
      <c r="R74">
        <v>-0.70425000000000004</v>
      </c>
      <c r="S74">
        <v>4.47037</v>
      </c>
      <c r="T74">
        <v>6.2799300000000002</v>
      </c>
    </row>
    <row r="75" spans="1:20" x14ac:dyDescent="0.3">
      <c r="A75" t="s">
        <v>67</v>
      </c>
      <c r="B75" t="str">
        <f t="shared" si="3"/>
        <v>Aides-soignants</v>
      </c>
      <c r="C75">
        <v>4.5175900000000002</v>
      </c>
      <c r="D75">
        <v>1.37758</v>
      </c>
      <c r="E75">
        <v>7.3302500000000004</v>
      </c>
      <c r="F75">
        <v>1.94763</v>
      </c>
      <c r="G75">
        <v>5.0102000000000002</v>
      </c>
      <c r="H75">
        <v>2.7415400000000001</v>
      </c>
      <c r="I75">
        <v>2.1471100000000001</v>
      </c>
      <c r="J75">
        <v>1.3019400000000001</v>
      </c>
      <c r="K75">
        <v>9.6254600000000003</v>
      </c>
      <c r="L75">
        <v>6.81325</v>
      </c>
      <c r="M75">
        <v>6.6314799999999998</v>
      </c>
      <c r="N75">
        <v>2.0161600000000002</v>
      </c>
      <c r="O75">
        <v>6.1595599999999999</v>
      </c>
      <c r="P75">
        <v>4.5175900000000002</v>
      </c>
      <c r="Q75">
        <v>0.45951999999999998</v>
      </c>
      <c r="R75">
        <v>0.98775999999999997</v>
      </c>
      <c r="S75">
        <v>5.3417599999999998</v>
      </c>
      <c r="T75">
        <v>6.33908</v>
      </c>
    </row>
    <row r="76" spans="1:20" x14ac:dyDescent="0.3">
      <c r="A76" t="s">
        <v>69</v>
      </c>
      <c r="B76" t="str">
        <f t="shared" si="3"/>
        <v>Médecins et assimilés</v>
      </c>
      <c r="C76">
        <v>6.0703100000000001</v>
      </c>
      <c r="D76">
        <v>4.45397</v>
      </c>
      <c r="E76">
        <v>3.56826</v>
      </c>
      <c r="F76">
        <v>3.4556800000000001</v>
      </c>
      <c r="G76">
        <v>2.6425299999999998</v>
      </c>
      <c r="H76">
        <v>1.41011</v>
      </c>
      <c r="I76">
        <v>2.6166299999999998</v>
      </c>
      <c r="J76">
        <v>4.6269900000000002</v>
      </c>
      <c r="K76">
        <v>8.1473099999999992</v>
      </c>
      <c r="L76">
        <v>6.4914399999999999</v>
      </c>
      <c r="M76">
        <v>6.5975799999999998</v>
      </c>
      <c r="N76">
        <v>2.1038199999999998</v>
      </c>
      <c r="O76">
        <v>6.7980999999999998</v>
      </c>
      <c r="P76">
        <v>6.0703100000000001</v>
      </c>
      <c r="Q76">
        <v>-1.56934</v>
      </c>
      <c r="R76">
        <v>-1.18801</v>
      </c>
      <c r="S76">
        <v>4.8944700000000001</v>
      </c>
      <c r="T76">
        <v>6.4539799999999996</v>
      </c>
    </row>
    <row r="77" spans="1:20" x14ac:dyDescent="0.3">
      <c r="A77" t="s">
        <v>71</v>
      </c>
      <c r="B77" t="str">
        <f t="shared" si="3"/>
        <v>Professionnels de l'action sociale et de l'orientation</v>
      </c>
      <c r="C77">
        <v>5.5789499999999999</v>
      </c>
      <c r="D77">
        <v>2.9805700000000002</v>
      </c>
      <c r="E77">
        <v>2.59998</v>
      </c>
      <c r="F77">
        <v>0.34326000000000001</v>
      </c>
      <c r="G77">
        <v>2.2702300000000002</v>
      </c>
      <c r="H77">
        <v>1.8907700000000001</v>
      </c>
      <c r="I77">
        <v>7.0291499999999996</v>
      </c>
      <c r="J77">
        <v>3.0744500000000001</v>
      </c>
      <c r="K77">
        <v>9.2787000000000006</v>
      </c>
      <c r="L77">
        <v>6.1884499999999996</v>
      </c>
      <c r="M77">
        <v>4.6131099999999998</v>
      </c>
      <c r="N77">
        <v>2.2347000000000001</v>
      </c>
      <c r="O77">
        <v>7.0388900000000003</v>
      </c>
      <c r="P77">
        <v>5.5789499999999999</v>
      </c>
      <c r="Q77">
        <v>-1.71191</v>
      </c>
      <c r="R77">
        <v>-1.4569399999999999</v>
      </c>
      <c r="S77">
        <v>4.4898400000000001</v>
      </c>
      <c r="T77">
        <v>6.8070000000000004</v>
      </c>
    </row>
    <row r="78" spans="1:20" x14ac:dyDescent="0.3">
      <c r="A78" t="s">
        <v>68</v>
      </c>
      <c r="B78" t="str">
        <f t="shared" si="3"/>
        <v>Infirmiers, sages-femmes</v>
      </c>
      <c r="C78">
        <v>5.8686400000000001</v>
      </c>
      <c r="D78">
        <v>2.6306799999999999</v>
      </c>
      <c r="E78">
        <v>6.2804900000000004</v>
      </c>
      <c r="F78">
        <v>4.0869400000000002</v>
      </c>
      <c r="G78">
        <v>5.0461299999999998</v>
      </c>
      <c r="H78">
        <v>2.7113200000000002</v>
      </c>
      <c r="I78">
        <v>2.2355</v>
      </c>
      <c r="J78">
        <v>3.7586200000000001</v>
      </c>
      <c r="K78">
        <v>9.5631900000000005</v>
      </c>
      <c r="L78">
        <v>6.79901</v>
      </c>
      <c r="M78">
        <v>7.6877800000000001</v>
      </c>
      <c r="N78">
        <v>2.1536</v>
      </c>
      <c r="O78">
        <v>6.8960800000000004</v>
      </c>
      <c r="P78">
        <v>5.8686400000000001</v>
      </c>
      <c r="Q78">
        <v>0.24221000000000001</v>
      </c>
      <c r="R78">
        <v>-0.61124000000000001</v>
      </c>
      <c r="S78">
        <v>5.8343800000000003</v>
      </c>
      <c r="T78">
        <v>6.9234099999999996</v>
      </c>
    </row>
  </sheetData>
  <sortState ref="A3:T78">
    <sortCondition ref="T3:T78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topLeftCell="U1" zoomScaleNormal="100" workbookViewId="0">
      <selection activeCell="A73" sqref="A73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ht="15" x14ac:dyDescent="0.25">
      <c r="A3" t="s">
        <v>62</v>
      </c>
      <c r="B3" t="str">
        <f t="shared" ref="B3:B34" si="0">MID(A3,7,90)</f>
        <v>Assistantes maternelles</v>
      </c>
      <c r="C3">
        <v>0.96109999999999995</v>
      </c>
      <c r="D3">
        <v>0.40244000000000002</v>
      </c>
      <c r="E3">
        <v>3.92279</v>
      </c>
      <c r="F3">
        <v>0.39128000000000002</v>
      </c>
      <c r="G3">
        <v>4.0949400000000002</v>
      </c>
      <c r="H3">
        <v>0.26062000000000002</v>
      </c>
      <c r="I3">
        <v>3.8033800000000002</v>
      </c>
      <c r="J3">
        <v>5.8430000000000003E-2</v>
      </c>
      <c r="K3">
        <v>9.1002799999999997</v>
      </c>
      <c r="L3">
        <v>1.5988800000000001</v>
      </c>
      <c r="M3">
        <v>3.6736499999999999</v>
      </c>
      <c r="N3">
        <v>0.20696000000000001</v>
      </c>
      <c r="O3">
        <v>4.3940000000000001</v>
      </c>
      <c r="P3">
        <v>0.96109999999999995</v>
      </c>
      <c r="Q3">
        <v>-3.7881100000000001</v>
      </c>
      <c r="R3">
        <v>3.95614</v>
      </c>
      <c r="S3">
        <v>3.5102899999999999</v>
      </c>
      <c r="T3">
        <v>3.2694700000000001</v>
      </c>
      <c r="V3">
        <f>1</f>
        <v>1</v>
      </c>
    </row>
    <row r="4" spans="1:22" x14ac:dyDescent="0.3">
      <c r="A4" t="s">
        <v>6</v>
      </c>
      <c r="B4" t="str">
        <f t="shared" si="0"/>
        <v>Ouvriers non qualifiés du second œuvre du bâtiment</v>
      </c>
      <c r="C4">
        <v>2.0425499999999999</v>
      </c>
      <c r="D4">
        <v>0.22800000000000001</v>
      </c>
      <c r="E4">
        <v>7.0365900000000003</v>
      </c>
      <c r="F4">
        <v>2.74532</v>
      </c>
      <c r="G4">
        <v>4.28653</v>
      </c>
      <c r="H4">
        <v>6.8593000000000002</v>
      </c>
      <c r="I4">
        <v>4.2654199999999998</v>
      </c>
      <c r="J4">
        <v>1.3011600000000001</v>
      </c>
      <c r="K4">
        <v>4.32</v>
      </c>
      <c r="L4">
        <v>5.9253499999999999</v>
      </c>
      <c r="M4">
        <v>4.8222199999999997</v>
      </c>
      <c r="N4">
        <v>0.47142000000000001</v>
      </c>
      <c r="O4">
        <v>4.8549199999999999</v>
      </c>
      <c r="P4">
        <v>2.0425499999999999</v>
      </c>
      <c r="Q4">
        <v>0.88531000000000004</v>
      </c>
      <c r="R4">
        <v>1.37341</v>
      </c>
      <c r="S4">
        <v>3.0684900000000002</v>
      </c>
      <c r="T4">
        <v>2.7653099999999999</v>
      </c>
      <c r="V4">
        <f>V3+1</f>
        <v>2</v>
      </c>
    </row>
    <row r="5" spans="1:22" x14ac:dyDescent="0.3">
      <c r="A5" t="s">
        <v>5</v>
      </c>
      <c r="B5" t="str">
        <f t="shared" si="0"/>
        <v>Ouvriers qualifiés du gros œuvre du bâtiment</v>
      </c>
      <c r="C5">
        <v>2.5137900000000002</v>
      </c>
      <c r="D5">
        <v>9.8290000000000002E-2</v>
      </c>
      <c r="E5">
        <v>8.0272600000000001</v>
      </c>
      <c r="F5">
        <v>2.5576699999999999</v>
      </c>
      <c r="G5">
        <v>4.8554500000000003</v>
      </c>
      <c r="H5">
        <v>9.0343599999999995</v>
      </c>
      <c r="I5">
        <v>6.2429100000000002</v>
      </c>
      <c r="J5">
        <v>2.6591399999999998</v>
      </c>
      <c r="K5">
        <v>3.8080400000000001</v>
      </c>
      <c r="L5">
        <v>6.6469500000000004</v>
      </c>
      <c r="M5">
        <v>5.2850999999999999</v>
      </c>
      <c r="N5">
        <v>0.49961</v>
      </c>
      <c r="O5">
        <v>3.9234200000000001</v>
      </c>
      <c r="P5">
        <v>2.5137900000000002</v>
      </c>
      <c r="Q5">
        <v>0.66288000000000002</v>
      </c>
      <c r="R5">
        <v>0.79852000000000001</v>
      </c>
      <c r="S5">
        <v>3.2389700000000001</v>
      </c>
      <c r="T5">
        <v>2.5571999999999999</v>
      </c>
      <c r="V5">
        <f t="shared" ref="V5:V23" si="1">V4+1</f>
        <v>3</v>
      </c>
    </row>
    <row r="6" spans="1:22" x14ac:dyDescent="0.3">
      <c r="A6" t="s">
        <v>8</v>
      </c>
      <c r="B6" t="str">
        <f t="shared" si="0"/>
        <v>Conducteurs d'engins du bâtiment et des travaux publics</v>
      </c>
      <c r="C6">
        <v>2.3524600000000002</v>
      </c>
      <c r="D6">
        <v>0.36244999999999999</v>
      </c>
      <c r="E6">
        <v>4.9232399999999998</v>
      </c>
      <c r="F6">
        <v>2.46184</v>
      </c>
      <c r="G6">
        <v>8.0157000000000007</v>
      </c>
      <c r="H6">
        <v>8.2236799999999999</v>
      </c>
      <c r="I6">
        <v>6.7611699999999999</v>
      </c>
      <c r="J6">
        <v>2.9451399999999999</v>
      </c>
      <c r="K6">
        <v>5.2447600000000003</v>
      </c>
      <c r="L6">
        <v>6.4557599999999997</v>
      </c>
      <c r="M6">
        <v>6.7885200000000001</v>
      </c>
      <c r="N6">
        <v>0.59253999999999996</v>
      </c>
      <c r="O6">
        <v>4.3764900000000004</v>
      </c>
      <c r="P6">
        <v>2.3524600000000002</v>
      </c>
      <c r="Q6">
        <v>2.95465</v>
      </c>
      <c r="R6">
        <v>-0.60857000000000006</v>
      </c>
      <c r="S6">
        <v>3.5824199999999999</v>
      </c>
      <c r="T6">
        <v>3.0659299999999998</v>
      </c>
      <c r="V6">
        <f t="shared" si="1"/>
        <v>4</v>
      </c>
    </row>
    <row r="7" spans="1:22" x14ac:dyDescent="0.3">
      <c r="A7" t="s">
        <v>0</v>
      </c>
      <c r="B7" t="str">
        <f t="shared" si="0"/>
        <v>Agriculteurs, éleveurs, sylviculteurs, bûcherons</v>
      </c>
      <c r="C7">
        <v>1.45238</v>
      </c>
      <c r="D7">
        <v>0.50187999999999999</v>
      </c>
      <c r="E7">
        <v>6.70533</v>
      </c>
      <c r="F7">
        <v>2.0195799999999999</v>
      </c>
      <c r="G7">
        <v>4.4997499999999997</v>
      </c>
      <c r="H7">
        <v>7.43391</v>
      </c>
      <c r="I7">
        <v>4.8134899999999998</v>
      </c>
      <c r="J7">
        <v>1.21865</v>
      </c>
      <c r="K7">
        <v>2.52454</v>
      </c>
      <c r="L7">
        <v>5.2000099999999998</v>
      </c>
      <c r="M7">
        <v>4.1259699999999997</v>
      </c>
      <c r="N7">
        <v>0.61497999999999997</v>
      </c>
      <c r="O7">
        <v>2.3965100000000001</v>
      </c>
      <c r="P7">
        <v>1.45238</v>
      </c>
      <c r="Q7">
        <v>0.12501999999999999</v>
      </c>
      <c r="R7">
        <v>2.0500099999999999</v>
      </c>
      <c r="S7">
        <v>3.0747100000000001</v>
      </c>
      <c r="T7">
        <v>2.3649399999999998</v>
      </c>
      <c r="V7">
        <f t="shared" si="1"/>
        <v>5</v>
      </c>
    </row>
    <row r="8" spans="1:22" x14ac:dyDescent="0.3">
      <c r="A8" t="s">
        <v>59</v>
      </c>
      <c r="B8" t="str">
        <f t="shared" si="0"/>
        <v>Coiffeurs, esthéticiens</v>
      </c>
      <c r="C8">
        <v>2.68519</v>
      </c>
      <c r="D8">
        <v>0.77380000000000004</v>
      </c>
      <c r="E8">
        <v>4.3510900000000001</v>
      </c>
      <c r="F8">
        <v>2.03424</v>
      </c>
      <c r="G8">
        <v>3.1007400000000001</v>
      </c>
      <c r="H8">
        <v>1.6369400000000001</v>
      </c>
      <c r="I8">
        <v>0.59565999999999997</v>
      </c>
      <c r="J8">
        <v>1.26844</v>
      </c>
      <c r="K8">
        <v>9.9970400000000001</v>
      </c>
      <c r="L8">
        <v>5.9309099999999999</v>
      </c>
      <c r="M8">
        <v>3.5769899999999999</v>
      </c>
      <c r="N8">
        <v>0.62014000000000002</v>
      </c>
      <c r="O8">
        <v>6.9022500000000004</v>
      </c>
      <c r="P8">
        <v>2.68519</v>
      </c>
      <c r="Q8">
        <v>1.02641</v>
      </c>
      <c r="R8">
        <v>1.4362200000000001</v>
      </c>
      <c r="S8">
        <v>4.1828000000000003</v>
      </c>
      <c r="T8">
        <v>3.84409</v>
      </c>
      <c r="V8">
        <f t="shared" si="1"/>
        <v>6</v>
      </c>
    </row>
    <row r="9" spans="1:22" x14ac:dyDescent="0.3">
      <c r="A9" t="s">
        <v>1</v>
      </c>
      <c r="B9" t="str">
        <f t="shared" si="0"/>
        <v>Maraîchers, jardiniers, viticulteurs</v>
      </c>
      <c r="C9">
        <v>1.2870999999999999</v>
      </c>
      <c r="D9">
        <v>0.37293999999999999</v>
      </c>
      <c r="E9">
        <v>7.7835200000000002</v>
      </c>
      <c r="F9">
        <v>1.9901800000000001</v>
      </c>
      <c r="G9">
        <v>3.5674999999999999</v>
      </c>
      <c r="H9">
        <v>8.3657900000000005</v>
      </c>
      <c r="I9">
        <v>4.8993799999999998</v>
      </c>
      <c r="J9">
        <v>2.19292</v>
      </c>
      <c r="K9">
        <v>3.87303</v>
      </c>
      <c r="L9">
        <v>6.4936699999999998</v>
      </c>
      <c r="M9">
        <v>3.6289500000000001</v>
      </c>
      <c r="N9">
        <v>0.65632000000000001</v>
      </c>
      <c r="O9">
        <v>2.6180500000000002</v>
      </c>
      <c r="P9">
        <v>1.2870999999999999</v>
      </c>
      <c r="Q9">
        <v>-7.1440000000000003E-2</v>
      </c>
      <c r="R9">
        <v>2.3751600000000002</v>
      </c>
      <c r="S9">
        <v>2.5170300000000001</v>
      </c>
      <c r="T9">
        <v>2.6219100000000002</v>
      </c>
      <c r="V9">
        <f t="shared" si="1"/>
        <v>7</v>
      </c>
    </row>
    <row r="10" spans="1:22" x14ac:dyDescent="0.3">
      <c r="A10" t="s">
        <v>60</v>
      </c>
      <c r="B10" t="str">
        <f t="shared" si="0"/>
        <v>Employés de maison</v>
      </c>
      <c r="C10">
        <v>0.35199999999999998</v>
      </c>
      <c r="D10">
        <v>5.6570000000000002E-2</v>
      </c>
      <c r="E10">
        <v>4.8669500000000001</v>
      </c>
      <c r="F10">
        <v>0.55881000000000003</v>
      </c>
      <c r="G10">
        <v>1.0308200000000001</v>
      </c>
      <c r="H10">
        <v>1.71075</v>
      </c>
      <c r="I10">
        <v>1.4318500000000001</v>
      </c>
      <c r="J10">
        <v>6.6119999999999998E-2</v>
      </c>
      <c r="K10">
        <v>4.6261700000000001</v>
      </c>
      <c r="L10">
        <v>0.70435000000000003</v>
      </c>
      <c r="M10">
        <v>0.91613</v>
      </c>
      <c r="N10">
        <v>0.66322999999999999</v>
      </c>
      <c r="O10">
        <v>2.3641899999999998</v>
      </c>
      <c r="P10">
        <v>0.35199999999999998</v>
      </c>
      <c r="Q10">
        <v>-2.5531799999999998</v>
      </c>
      <c r="R10">
        <v>6.1280999999999999</v>
      </c>
      <c r="S10">
        <v>2.18248</v>
      </c>
      <c r="T10">
        <v>1.75091</v>
      </c>
      <c r="V10">
        <f t="shared" si="1"/>
        <v>8</v>
      </c>
    </row>
    <row r="11" spans="1:22" x14ac:dyDescent="0.3">
      <c r="A11" t="s">
        <v>3</v>
      </c>
      <c r="B11" t="str">
        <f t="shared" si="0"/>
        <v>Ouvriers non qualifiés du gros œuvre du bâtiment, des travaux publics, du béton et de l'ex</v>
      </c>
      <c r="C11">
        <v>2.0343499999999999</v>
      </c>
      <c r="D11">
        <v>0.28242</v>
      </c>
      <c r="E11">
        <v>7.0914700000000002</v>
      </c>
      <c r="F11">
        <v>1.73319</v>
      </c>
      <c r="G11">
        <v>4.8334099999999998</v>
      </c>
      <c r="H11">
        <v>7.6120299999999999</v>
      </c>
      <c r="I11">
        <v>4.2820400000000003</v>
      </c>
      <c r="J11">
        <v>1.0886</v>
      </c>
      <c r="K11">
        <v>3.6618900000000001</v>
      </c>
      <c r="L11">
        <v>6.9797399999999996</v>
      </c>
      <c r="M11">
        <v>5.3448200000000003</v>
      </c>
      <c r="N11">
        <v>0.68776000000000004</v>
      </c>
      <c r="O11">
        <v>2.7679299999999998</v>
      </c>
      <c r="P11">
        <v>2.0343499999999999</v>
      </c>
      <c r="Q11">
        <v>1.1058300000000001</v>
      </c>
      <c r="R11">
        <v>2.4839199999999999</v>
      </c>
      <c r="S11">
        <v>3.34483</v>
      </c>
      <c r="T11">
        <v>2.86015</v>
      </c>
      <c r="V11">
        <f t="shared" si="1"/>
        <v>9</v>
      </c>
    </row>
    <row r="12" spans="1:22" x14ac:dyDescent="0.3">
      <c r="A12" t="s">
        <v>7</v>
      </c>
      <c r="B12" t="str">
        <f t="shared" si="0"/>
        <v>Ouvriers qualifiés du second œuvre du bâtiment</v>
      </c>
      <c r="C12">
        <v>3.0520800000000001</v>
      </c>
      <c r="D12">
        <v>0.25123000000000001</v>
      </c>
      <c r="E12">
        <v>7.7145099999999998</v>
      </c>
      <c r="F12">
        <v>4.2654199999999998</v>
      </c>
      <c r="G12">
        <v>4.0733800000000002</v>
      </c>
      <c r="H12">
        <v>7.3411</v>
      </c>
      <c r="I12">
        <v>6.8991100000000003</v>
      </c>
      <c r="J12">
        <v>2.9064000000000001</v>
      </c>
      <c r="K12">
        <v>5.6643699999999999</v>
      </c>
      <c r="L12">
        <v>5.3739100000000004</v>
      </c>
      <c r="M12">
        <v>5.76173</v>
      </c>
      <c r="N12">
        <v>0.81762999999999997</v>
      </c>
      <c r="O12">
        <v>4.9141899999999996</v>
      </c>
      <c r="P12">
        <v>3.0520800000000001</v>
      </c>
      <c r="Q12">
        <v>-9.9129999999999996E-2</v>
      </c>
      <c r="R12">
        <v>-0.49758000000000002</v>
      </c>
      <c r="S12">
        <v>3.2738900000000002</v>
      </c>
      <c r="T12">
        <v>3.0429900000000001</v>
      </c>
      <c r="V12">
        <f t="shared" si="1"/>
        <v>10</v>
      </c>
    </row>
    <row r="13" spans="1:22" ht="14.55" x14ac:dyDescent="0.35">
      <c r="A13" t="s">
        <v>55</v>
      </c>
      <c r="B13" t="str">
        <f t="shared" si="0"/>
        <v>Bouchers, charcutiers, boulangers</v>
      </c>
      <c r="C13">
        <v>1.7815099999999999</v>
      </c>
      <c r="D13">
        <v>0.23271</v>
      </c>
      <c r="E13">
        <v>6.6236199999999998</v>
      </c>
      <c r="F13">
        <v>2.34911</v>
      </c>
      <c r="G13">
        <v>4.4489200000000002</v>
      </c>
      <c r="H13">
        <v>4.1305699999999996</v>
      </c>
      <c r="I13">
        <v>1.93441</v>
      </c>
      <c r="J13">
        <v>1.7023900000000001</v>
      </c>
      <c r="K13">
        <v>3.9106800000000002</v>
      </c>
      <c r="L13">
        <v>5.5207899999999999</v>
      </c>
      <c r="M13">
        <v>5.6104500000000002</v>
      </c>
      <c r="N13">
        <v>0.97248000000000001</v>
      </c>
      <c r="O13">
        <v>5.6574999999999998</v>
      </c>
      <c r="P13">
        <v>1.7815099999999999</v>
      </c>
      <c r="Q13">
        <v>2.3056800000000002</v>
      </c>
      <c r="R13">
        <v>1.7820100000000001</v>
      </c>
      <c r="S13">
        <v>3.9477600000000002</v>
      </c>
      <c r="T13">
        <v>2.8030300000000001</v>
      </c>
      <c r="V13">
        <f t="shared" si="1"/>
        <v>11</v>
      </c>
    </row>
    <row r="14" spans="1:22" x14ac:dyDescent="0.3">
      <c r="A14" t="s">
        <v>64</v>
      </c>
      <c r="B14" t="str">
        <f t="shared" si="0"/>
        <v>Agents d'entretien</v>
      </c>
      <c r="C14">
        <v>2.0514000000000001</v>
      </c>
      <c r="D14">
        <v>0.48702000000000001</v>
      </c>
      <c r="E14">
        <v>6.0046099999999996</v>
      </c>
      <c r="F14">
        <v>0.83775999999999995</v>
      </c>
      <c r="G14">
        <v>2.3867400000000001</v>
      </c>
      <c r="H14">
        <v>3.7915000000000001</v>
      </c>
      <c r="I14">
        <v>1.84653</v>
      </c>
      <c r="J14">
        <v>0.91463000000000005</v>
      </c>
      <c r="K14">
        <v>6.41439</v>
      </c>
      <c r="L14">
        <v>4.9702700000000002</v>
      </c>
      <c r="M14">
        <v>3.7432500000000002</v>
      </c>
      <c r="N14">
        <v>1.0596000000000001</v>
      </c>
      <c r="O14">
        <v>3.26003</v>
      </c>
      <c r="P14">
        <v>2.0514000000000001</v>
      </c>
      <c r="Q14">
        <v>0.16980999999999999</v>
      </c>
      <c r="R14">
        <v>3.6962899999999999</v>
      </c>
      <c r="S14">
        <v>3.78172</v>
      </c>
      <c r="T14">
        <v>3.94475</v>
      </c>
      <c r="V14">
        <f t="shared" si="1"/>
        <v>12</v>
      </c>
    </row>
    <row r="15" spans="1:22" x14ac:dyDescent="0.3">
      <c r="A15" t="s">
        <v>28</v>
      </c>
      <c r="B15" t="str">
        <f t="shared" si="0"/>
        <v>Conducteurs de véhicules</v>
      </c>
      <c r="C15">
        <v>3.90421</v>
      </c>
      <c r="D15">
        <v>0.67576999999999998</v>
      </c>
      <c r="E15">
        <v>3.5262199999999999</v>
      </c>
      <c r="F15">
        <v>1.52172</v>
      </c>
      <c r="G15">
        <v>7.2751999999999999</v>
      </c>
      <c r="H15">
        <v>4.8711000000000002</v>
      </c>
      <c r="I15">
        <v>9.0265000000000004</v>
      </c>
      <c r="J15">
        <v>1.0121199999999999</v>
      </c>
      <c r="K15">
        <v>7.5472099999999998</v>
      </c>
      <c r="L15">
        <v>3.3111799999999998</v>
      </c>
      <c r="M15">
        <v>5.6887299999999996</v>
      </c>
      <c r="N15">
        <v>1.22037</v>
      </c>
      <c r="O15">
        <v>6.0637800000000004</v>
      </c>
      <c r="P15">
        <v>3.90421</v>
      </c>
      <c r="Q15">
        <v>1.69262</v>
      </c>
      <c r="R15">
        <v>1.22583</v>
      </c>
      <c r="S15">
        <v>3.4458700000000002</v>
      </c>
      <c r="T15">
        <v>4.0014099999999999</v>
      </c>
      <c r="V15">
        <f t="shared" si="1"/>
        <v>13</v>
      </c>
    </row>
    <row r="16" spans="1:22" x14ac:dyDescent="0.3">
      <c r="A16" t="s">
        <v>56</v>
      </c>
      <c r="B16" t="str">
        <f t="shared" si="0"/>
        <v>Cuisiniers</v>
      </c>
      <c r="C16">
        <v>2.6658400000000002</v>
      </c>
      <c r="D16">
        <v>0.65239999999999998</v>
      </c>
      <c r="E16">
        <v>6.6287099999999999</v>
      </c>
      <c r="F16">
        <v>0.99926999999999999</v>
      </c>
      <c r="G16">
        <v>3.9036200000000001</v>
      </c>
      <c r="H16">
        <v>4.45587</v>
      </c>
      <c r="I16">
        <v>1.1712800000000001</v>
      </c>
      <c r="J16">
        <v>2.51376</v>
      </c>
      <c r="K16">
        <v>5.4167100000000001</v>
      </c>
      <c r="L16">
        <v>6.0915900000000001</v>
      </c>
      <c r="M16">
        <v>6.01539</v>
      </c>
      <c r="N16">
        <v>1.2333099999999999</v>
      </c>
      <c r="O16">
        <v>6.3892699999999998</v>
      </c>
      <c r="P16">
        <v>2.6658400000000002</v>
      </c>
      <c r="Q16">
        <v>2.8506999999999998</v>
      </c>
      <c r="R16">
        <v>1.55376</v>
      </c>
      <c r="S16">
        <v>4.9934799999999999</v>
      </c>
      <c r="T16">
        <v>3.6383399999999999</v>
      </c>
      <c r="V16">
        <f t="shared" si="1"/>
        <v>14</v>
      </c>
    </row>
    <row r="17" spans="1:23" x14ac:dyDescent="0.3">
      <c r="A17" t="s">
        <v>61</v>
      </c>
      <c r="B17" t="str">
        <f t="shared" si="0"/>
        <v>Aides à domicile et aides ménagères</v>
      </c>
      <c r="C17">
        <v>1.5734900000000001</v>
      </c>
      <c r="D17">
        <v>0.25616</v>
      </c>
      <c r="E17">
        <v>5.5888600000000004</v>
      </c>
      <c r="F17">
        <v>0.75422999999999996</v>
      </c>
      <c r="G17">
        <v>2.16194</v>
      </c>
      <c r="H17">
        <v>3.0525799999999998</v>
      </c>
      <c r="I17">
        <v>4.3961600000000001</v>
      </c>
      <c r="J17">
        <v>0.23050999999999999</v>
      </c>
      <c r="K17">
        <v>8.3249499999999994</v>
      </c>
      <c r="L17">
        <v>1.7302299999999999</v>
      </c>
      <c r="M17">
        <v>3.3325900000000002</v>
      </c>
      <c r="N17">
        <v>1.24474</v>
      </c>
      <c r="O17">
        <v>4.7635100000000001</v>
      </c>
      <c r="P17">
        <v>1.5734900000000001</v>
      </c>
      <c r="Q17">
        <v>-1.2923500000000001</v>
      </c>
      <c r="R17">
        <v>3.31785</v>
      </c>
      <c r="S17">
        <v>3.6078199999999998</v>
      </c>
      <c r="T17">
        <v>4.3214300000000003</v>
      </c>
      <c r="V17">
        <f t="shared" si="1"/>
        <v>15</v>
      </c>
    </row>
    <row r="18" spans="1:23" x14ac:dyDescent="0.3">
      <c r="A18" t="s">
        <v>66</v>
      </c>
      <c r="B18" t="str">
        <f t="shared" si="0"/>
        <v>Professionnels des arts et des spectacles</v>
      </c>
      <c r="C18">
        <v>4.3544299999999998</v>
      </c>
      <c r="D18">
        <v>4.7386999999999997</v>
      </c>
      <c r="E18">
        <v>2.8261400000000001</v>
      </c>
      <c r="F18">
        <v>2.2991299999999999</v>
      </c>
      <c r="G18">
        <v>3.2680899999999999</v>
      </c>
      <c r="H18">
        <v>2.5386299999999999</v>
      </c>
      <c r="I18">
        <v>3.09572</v>
      </c>
      <c r="J18">
        <v>2.4876200000000002</v>
      </c>
      <c r="K18">
        <v>5.6649200000000004</v>
      </c>
      <c r="L18">
        <v>4.9262699999999997</v>
      </c>
      <c r="M18">
        <v>2.5821700000000001</v>
      </c>
      <c r="N18">
        <v>1.2575099999999999</v>
      </c>
      <c r="O18">
        <v>5.5682299999999998</v>
      </c>
      <c r="P18">
        <v>4.3544299999999998</v>
      </c>
      <c r="Q18">
        <v>-1.40896</v>
      </c>
      <c r="R18">
        <v>-0.92164999999999997</v>
      </c>
      <c r="S18">
        <v>3.59551</v>
      </c>
      <c r="T18">
        <v>3.4774400000000001</v>
      </c>
      <c r="V18">
        <f t="shared" si="1"/>
        <v>16</v>
      </c>
    </row>
    <row r="19" spans="1:23" x14ac:dyDescent="0.3">
      <c r="A19" t="s">
        <v>11</v>
      </c>
      <c r="B19" t="str">
        <f t="shared" si="0"/>
        <v>Ouvriers qualifiés de l'électricité et de l'électronique</v>
      </c>
      <c r="C19">
        <v>4.4912299999999998</v>
      </c>
      <c r="D19">
        <v>1.0321899999999999</v>
      </c>
      <c r="E19">
        <v>6.8188800000000001</v>
      </c>
      <c r="F19">
        <v>4.5821800000000001</v>
      </c>
      <c r="G19">
        <v>5.8057299999999996</v>
      </c>
      <c r="H19">
        <v>5.3840000000000003</v>
      </c>
      <c r="I19">
        <v>2.08623</v>
      </c>
      <c r="J19">
        <v>1.9261600000000001</v>
      </c>
      <c r="K19">
        <v>1.93553</v>
      </c>
      <c r="L19">
        <v>4.8003999999999998</v>
      </c>
      <c r="M19">
        <v>7.6644500000000004</v>
      </c>
      <c r="N19">
        <v>1.2619899999999999</v>
      </c>
      <c r="O19">
        <v>3.1240000000000001</v>
      </c>
      <c r="P19">
        <v>4.4912299999999998</v>
      </c>
      <c r="Q19">
        <v>4.2602500000000001</v>
      </c>
      <c r="R19">
        <v>-0.15701000000000001</v>
      </c>
      <c r="S19">
        <v>3.3571399999999998</v>
      </c>
      <c r="T19">
        <v>2.9166699999999999</v>
      </c>
      <c r="V19">
        <f t="shared" si="1"/>
        <v>17</v>
      </c>
    </row>
    <row r="20" spans="1:23" x14ac:dyDescent="0.3">
      <c r="A20" t="s">
        <v>58</v>
      </c>
      <c r="B20" t="str">
        <f t="shared" si="0"/>
        <v>Patrons et cadres d'hôtels, cafés, restaurants</v>
      </c>
      <c r="C20">
        <v>5.2</v>
      </c>
      <c r="D20">
        <v>4.2036100000000003</v>
      </c>
      <c r="E20">
        <v>3.9586100000000002</v>
      </c>
      <c r="F20">
        <v>1.04376</v>
      </c>
      <c r="G20">
        <v>3.3465400000000001</v>
      </c>
      <c r="H20">
        <v>1.56141</v>
      </c>
      <c r="I20">
        <v>3.0350999999999999</v>
      </c>
      <c r="J20">
        <v>7.1964399999999999</v>
      </c>
      <c r="K20">
        <v>7.7997899999999998</v>
      </c>
      <c r="L20">
        <v>6.1860200000000001</v>
      </c>
      <c r="M20">
        <v>5.6887999999999996</v>
      </c>
      <c r="N20">
        <v>1.2657099999999999</v>
      </c>
      <c r="O20">
        <v>6.9894299999999996</v>
      </c>
      <c r="P20">
        <v>5.2</v>
      </c>
      <c r="Q20">
        <v>-0.48005999999999999</v>
      </c>
      <c r="R20">
        <v>-2.7954699999999999</v>
      </c>
      <c r="S20">
        <v>4.11111</v>
      </c>
      <c r="T20">
        <v>4.7075500000000003</v>
      </c>
      <c r="V20">
        <f t="shared" si="1"/>
        <v>18</v>
      </c>
    </row>
    <row r="21" spans="1:23" x14ac:dyDescent="0.3">
      <c r="A21" t="s">
        <v>10</v>
      </c>
      <c r="B21" t="str">
        <f t="shared" si="0"/>
        <v>Cadres du bâtiment et des travaux publics</v>
      </c>
      <c r="C21">
        <v>6.2788500000000003</v>
      </c>
      <c r="D21">
        <v>5.1147900000000002</v>
      </c>
      <c r="E21">
        <v>1.8513999999999999</v>
      </c>
      <c r="F21">
        <v>1.49823</v>
      </c>
      <c r="G21">
        <v>1.8381400000000001</v>
      </c>
      <c r="H21">
        <v>3.1441300000000001</v>
      </c>
      <c r="I21">
        <v>6.7575200000000004</v>
      </c>
      <c r="J21">
        <v>6.7242199999999999</v>
      </c>
      <c r="K21">
        <v>4.9324000000000003</v>
      </c>
      <c r="L21">
        <v>5.73855</v>
      </c>
      <c r="M21">
        <v>5.6655899999999999</v>
      </c>
      <c r="N21">
        <v>1.30318</v>
      </c>
      <c r="O21">
        <v>7.2193100000000001</v>
      </c>
      <c r="P21">
        <v>6.2788500000000003</v>
      </c>
      <c r="Q21">
        <v>-1.4107499999999999</v>
      </c>
      <c r="R21">
        <v>-3.5306999999999999</v>
      </c>
      <c r="S21">
        <v>4.8817199999999996</v>
      </c>
      <c r="T21">
        <v>4.2580600000000004</v>
      </c>
      <c r="V21">
        <f t="shared" si="1"/>
        <v>19</v>
      </c>
    </row>
    <row r="22" spans="1:23" x14ac:dyDescent="0.3">
      <c r="A22" t="s">
        <v>57</v>
      </c>
      <c r="B22" t="str">
        <f t="shared" si="0"/>
        <v>Employés et agents de maîtrise de l'hôtellerie et de la restauration</v>
      </c>
      <c r="C22">
        <v>2.6260699999999999</v>
      </c>
      <c r="D22">
        <v>1.7230000000000001</v>
      </c>
      <c r="E22">
        <v>5.9179399999999998</v>
      </c>
      <c r="F22">
        <v>0.74473</v>
      </c>
      <c r="G22">
        <v>2.26241</v>
      </c>
      <c r="H22">
        <v>2.7062599999999999</v>
      </c>
      <c r="I22">
        <v>0.80062999999999995</v>
      </c>
      <c r="J22">
        <v>2.76057</v>
      </c>
      <c r="K22">
        <v>8.9512499999999999</v>
      </c>
      <c r="L22">
        <v>6.6544600000000003</v>
      </c>
      <c r="M22">
        <v>4.0658799999999999</v>
      </c>
      <c r="N22">
        <v>1.3462499999999999</v>
      </c>
      <c r="O22">
        <v>8.1188900000000004</v>
      </c>
      <c r="P22">
        <v>2.6260699999999999</v>
      </c>
      <c r="Q22">
        <v>1.6407</v>
      </c>
      <c r="R22">
        <v>1.94207</v>
      </c>
      <c r="S22">
        <v>4.9003100000000002</v>
      </c>
      <c r="T22">
        <v>4.0344800000000003</v>
      </c>
      <c r="V22">
        <f t="shared" si="1"/>
        <v>20</v>
      </c>
    </row>
    <row r="23" spans="1:23" x14ac:dyDescent="0.3">
      <c r="A23" t="s">
        <v>73</v>
      </c>
      <c r="B23" t="str">
        <f t="shared" si="0"/>
        <v>Enseignants</v>
      </c>
      <c r="C23">
        <v>6.7584099999999996</v>
      </c>
      <c r="D23">
        <v>3.40605</v>
      </c>
      <c r="E23">
        <v>3.4077600000000001</v>
      </c>
      <c r="F23">
        <v>1.8482499999999999</v>
      </c>
      <c r="G23">
        <v>3.6193399999999998</v>
      </c>
      <c r="H23">
        <v>2.04155</v>
      </c>
      <c r="I23">
        <v>1.8393299999999999</v>
      </c>
      <c r="J23">
        <v>1.3721399999999999</v>
      </c>
      <c r="K23">
        <v>9.5873000000000008</v>
      </c>
      <c r="L23">
        <v>3.6176699999999999</v>
      </c>
      <c r="M23">
        <v>2.2805</v>
      </c>
      <c r="N23">
        <v>1.3482099999999999</v>
      </c>
      <c r="O23">
        <v>4.3022099999999996</v>
      </c>
      <c r="P23">
        <v>6.7584099999999996</v>
      </c>
      <c r="Q23">
        <v>-2.2799499999999999</v>
      </c>
      <c r="R23">
        <v>0.15928999999999999</v>
      </c>
      <c r="S23">
        <v>4.91798</v>
      </c>
      <c r="T23">
        <v>5.9552300000000002</v>
      </c>
      <c r="V23">
        <f t="shared" si="1"/>
        <v>21</v>
      </c>
    </row>
    <row r="24" spans="1:23" x14ac:dyDescent="0.3">
      <c r="A24" t="s">
        <v>51</v>
      </c>
      <c r="B24" t="str">
        <f t="shared" si="0"/>
        <v>Vendeurs</v>
      </c>
      <c r="C24">
        <v>4.0291100000000002</v>
      </c>
      <c r="D24">
        <v>3.0825999999999998</v>
      </c>
      <c r="E24">
        <v>4.9490999999999996</v>
      </c>
      <c r="F24">
        <v>1.33874</v>
      </c>
      <c r="G24">
        <v>1.7500100000000001</v>
      </c>
      <c r="H24">
        <v>3.0256599999999998</v>
      </c>
      <c r="I24">
        <v>1.06254</v>
      </c>
      <c r="J24">
        <v>1.4523999999999999</v>
      </c>
      <c r="K24">
        <v>9.3523499999999995</v>
      </c>
      <c r="L24">
        <v>5.4283799999999998</v>
      </c>
      <c r="M24">
        <v>3.4623400000000002</v>
      </c>
      <c r="N24">
        <v>1.34924</v>
      </c>
      <c r="O24">
        <v>7.9501400000000002</v>
      </c>
      <c r="P24">
        <v>4.0291100000000002</v>
      </c>
      <c r="Q24">
        <v>0.84748999999999997</v>
      </c>
      <c r="R24">
        <v>0.49407000000000001</v>
      </c>
      <c r="S24">
        <v>4.24437</v>
      </c>
      <c r="T24">
        <v>4</v>
      </c>
      <c r="V24">
        <v>22</v>
      </c>
      <c r="W24">
        <v>23</v>
      </c>
    </row>
    <row r="25" spans="1:23" x14ac:dyDescent="0.3">
      <c r="A25" t="s">
        <v>74</v>
      </c>
      <c r="B25" t="str">
        <f t="shared" si="0"/>
        <v>Formateurs</v>
      </c>
      <c r="C25">
        <v>6.4230799999999997</v>
      </c>
      <c r="D25">
        <v>2.7195900000000002</v>
      </c>
      <c r="E25">
        <v>2.1973199999999999</v>
      </c>
      <c r="F25">
        <v>1.2159800000000001</v>
      </c>
      <c r="G25">
        <v>3.4831599999999998</v>
      </c>
      <c r="H25">
        <v>2.1876099999999998</v>
      </c>
      <c r="I25">
        <v>5.2279799999999996</v>
      </c>
      <c r="J25">
        <v>1.92662</v>
      </c>
      <c r="K25">
        <v>9.16113</v>
      </c>
      <c r="L25">
        <v>3.7371400000000001</v>
      </c>
      <c r="M25">
        <v>3.93858</v>
      </c>
      <c r="N25">
        <v>1.3832800000000001</v>
      </c>
      <c r="O25">
        <v>5.5174399999999997</v>
      </c>
      <c r="P25">
        <v>6.4230799999999997</v>
      </c>
      <c r="Q25">
        <v>-2.0005700000000002</v>
      </c>
      <c r="R25">
        <v>-7.8810000000000005E-2</v>
      </c>
      <c r="S25">
        <v>3.6</v>
      </c>
      <c r="T25">
        <v>4.9285699999999997</v>
      </c>
      <c r="V25">
        <v>23</v>
      </c>
    </row>
    <row r="26" spans="1:23" x14ac:dyDescent="0.3">
      <c r="A26" t="s">
        <v>4</v>
      </c>
      <c r="B26" t="str">
        <f t="shared" si="0"/>
        <v>Ouvriers qualifiés des travaux publics, du béton et de l'extraction</v>
      </c>
      <c r="C26">
        <v>3.9121600000000001</v>
      </c>
      <c r="D26">
        <v>0.42249999999999999</v>
      </c>
      <c r="E26">
        <v>7.7972599999999996</v>
      </c>
      <c r="F26">
        <v>1.16669</v>
      </c>
      <c r="G26">
        <v>6.3544900000000002</v>
      </c>
      <c r="H26">
        <v>8.8324200000000008</v>
      </c>
      <c r="I26">
        <v>5.1335100000000002</v>
      </c>
      <c r="J26">
        <v>2.82959</v>
      </c>
      <c r="K26">
        <v>3.1585999999999999</v>
      </c>
      <c r="L26">
        <v>7.9542000000000002</v>
      </c>
      <c r="M26">
        <v>6.45479</v>
      </c>
      <c r="N26">
        <v>1.4190400000000001</v>
      </c>
      <c r="O26">
        <v>3.80728</v>
      </c>
      <c r="P26">
        <v>3.9121600000000001</v>
      </c>
      <c r="Q26">
        <v>2.4773000000000001</v>
      </c>
      <c r="R26">
        <v>0.20832999999999999</v>
      </c>
      <c r="S26">
        <v>3.2766000000000002</v>
      </c>
      <c r="T26">
        <v>4.0319099999999999</v>
      </c>
      <c r="V26">
        <v>24</v>
      </c>
    </row>
    <row r="27" spans="1:23" x14ac:dyDescent="0.3">
      <c r="A27" t="s">
        <v>12</v>
      </c>
      <c r="B27" t="str">
        <f t="shared" si="0"/>
        <v>Techniciens et agents de maîtrise de l'électricité et de l'électronique</v>
      </c>
      <c r="C27">
        <v>5.92021</v>
      </c>
      <c r="D27">
        <v>3.7196899999999999</v>
      </c>
      <c r="E27">
        <v>3.47655</v>
      </c>
      <c r="F27">
        <v>4.4501200000000001</v>
      </c>
      <c r="G27">
        <v>3.8101400000000001</v>
      </c>
      <c r="H27">
        <v>3.3146100000000001</v>
      </c>
      <c r="I27">
        <v>4.3380000000000001</v>
      </c>
      <c r="J27">
        <v>3.5647600000000002</v>
      </c>
      <c r="K27">
        <v>3.58188</v>
      </c>
      <c r="L27">
        <v>5.9680400000000002</v>
      </c>
      <c r="M27">
        <v>7.1796300000000004</v>
      </c>
      <c r="N27">
        <v>1.42421</v>
      </c>
      <c r="O27">
        <v>5.9214000000000002</v>
      </c>
      <c r="P27">
        <v>5.92021</v>
      </c>
      <c r="Q27">
        <v>-0.38441999999999998</v>
      </c>
      <c r="R27">
        <v>-2.6141299999999998</v>
      </c>
      <c r="S27">
        <v>3.51064</v>
      </c>
      <c r="T27">
        <v>3.5496500000000002</v>
      </c>
      <c r="V27">
        <v>25</v>
      </c>
    </row>
    <row r="28" spans="1:23" x14ac:dyDescent="0.3">
      <c r="A28" t="s">
        <v>39</v>
      </c>
      <c r="B28" t="str">
        <f t="shared" si="0"/>
        <v>Dirigeants d'entreprises</v>
      </c>
      <c r="C28">
        <v>6.1136400000000002</v>
      </c>
      <c r="D28">
        <v>6.1042399999999999</v>
      </c>
      <c r="E28">
        <v>0.93496999999999997</v>
      </c>
      <c r="F28">
        <v>2.1093199999999999</v>
      </c>
      <c r="G28">
        <v>1.70675</v>
      </c>
      <c r="H28">
        <v>1.3453200000000001</v>
      </c>
      <c r="I28">
        <v>6.20099</v>
      </c>
      <c r="J28">
        <v>7.7668999999999997</v>
      </c>
      <c r="K28">
        <v>5.6443399999999997</v>
      </c>
      <c r="L28">
        <v>7.0229699999999999</v>
      </c>
      <c r="M28">
        <v>5.9541000000000004</v>
      </c>
      <c r="N28">
        <v>1.4364600000000001</v>
      </c>
      <c r="O28">
        <v>8.3707700000000003</v>
      </c>
      <c r="P28">
        <v>6.1136400000000002</v>
      </c>
      <c r="Q28">
        <v>-1.93906</v>
      </c>
      <c r="R28">
        <v>-3.7559800000000001</v>
      </c>
      <c r="S28">
        <v>4.5599999999999996</v>
      </c>
      <c r="T28">
        <v>5.33</v>
      </c>
    </row>
    <row r="29" spans="1:23" x14ac:dyDescent="0.3">
      <c r="A29" t="s">
        <v>23</v>
      </c>
      <c r="B29" t="str">
        <f t="shared" si="0"/>
        <v>Ouvriers qualifiés de la réparation automobile</v>
      </c>
      <c r="C29">
        <v>4.1652199999999997</v>
      </c>
      <c r="D29">
        <v>1.4050400000000001</v>
      </c>
      <c r="E29">
        <v>6.4841899999999999</v>
      </c>
      <c r="F29">
        <v>6.7051400000000001</v>
      </c>
      <c r="G29">
        <v>4.4966200000000001</v>
      </c>
      <c r="H29">
        <v>6.5071500000000002</v>
      </c>
      <c r="I29">
        <v>4.9617000000000004</v>
      </c>
      <c r="J29">
        <v>2.4491100000000001</v>
      </c>
      <c r="K29">
        <v>5.8699599999999998</v>
      </c>
      <c r="L29">
        <v>3.78999</v>
      </c>
      <c r="M29">
        <v>5.6048299999999998</v>
      </c>
      <c r="N29">
        <v>1.4502299999999999</v>
      </c>
      <c r="O29">
        <v>7.0283499999999997</v>
      </c>
      <c r="P29">
        <v>4.1652199999999997</v>
      </c>
      <c r="Q29">
        <v>0.61465000000000003</v>
      </c>
      <c r="R29">
        <v>-1.1799500000000001</v>
      </c>
      <c r="S29">
        <v>3.8661400000000001</v>
      </c>
      <c r="T29">
        <v>3.35547</v>
      </c>
    </row>
    <row r="30" spans="1:23" x14ac:dyDescent="0.3">
      <c r="A30" t="s">
        <v>32</v>
      </c>
      <c r="B30" t="str">
        <f t="shared" si="0"/>
        <v>Artisans et ouvriers artisanaux</v>
      </c>
      <c r="C30">
        <v>1.86154</v>
      </c>
      <c r="D30">
        <v>0.89242999999999995</v>
      </c>
      <c r="E30">
        <v>5.8818200000000003</v>
      </c>
      <c r="F30">
        <v>6.17014</v>
      </c>
      <c r="G30">
        <v>6.4219499999999998</v>
      </c>
      <c r="H30">
        <v>4.4501900000000001</v>
      </c>
      <c r="I30">
        <v>1.4863599999999999</v>
      </c>
      <c r="J30">
        <v>2.3707799999999999</v>
      </c>
      <c r="K30">
        <v>2.0764999999999998</v>
      </c>
      <c r="L30">
        <v>5.3584899999999998</v>
      </c>
      <c r="M30">
        <v>6.5222600000000002</v>
      </c>
      <c r="N30">
        <v>1.4651400000000001</v>
      </c>
      <c r="O30">
        <v>4.1186299999999996</v>
      </c>
      <c r="P30">
        <v>1.86154</v>
      </c>
      <c r="Q30">
        <v>4.3057400000000001</v>
      </c>
      <c r="R30">
        <v>1.1676200000000001</v>
      </c>
      <c r="S30">
        <v>3.8860800000000002</v>
      </c>
      <c r="T30">
        <v>3.0789499999999999</v>
      </c>
    </row>
    <row r="31" spans="1:23" x14ac:dyDescent="0.3">
      <c r="A31" t="s">
        <v>42</v>
      </c>
      <c r="B31" t="str">
        <f t="shared" si="0"/>
        <v>Personnels d'études et de recherche</v>
      </c>
      <c r="C31">
        <v>6.9790599999999996</v>
      </c>
      <c r="D31">
        <v>7.0941299999999998</v>
      </c>
      <c r="E31">
        <v>1.23254</v>
      </c>
      <c r="F31">
        <v>3.0219100000000001</v>
      </c>
      <c r="G31">
        <v>1.59826</v>
      </c>
      <c r="H31">
        <v>1.70366</v>
      </c>
      <c r="I31">
        <v>4.0190799999999998</v>
      </c>
      <c r="J31">
        <v>4.8689600000000004</v>
      </c>
      <c r="K31">
        <v>3.0973799999999998</v>
      </c>
      <c r="L31">
        <v>5.5748800000000003</v>
      </c>
      <c r="M31">
        <v>5.3209900000000001</v>
      </c>
      <c r="N31">
        <v>1.5213000000000001</v>
      </c>
      <c r="O31">
        <v>5.1213800000000003</v>
      </c>
      <c r="P31">
        <v>6.9790599999999996</v>
      </c>
      <c r="Q31">
        <v>-2.4889899999999998</v>
      </c>
      <c r="R31">
        <v>-2.8710300000000002</v>
      </c>
      <c r="S31">
        <v>3.9771899999999998</v>
      </c>
      <c r="T31">
        <v>3.6818200000000001</v>
      </c>
    </row>
    <row r="32" spans="1:23" x14ac:dyDescent="0.3">
      <c r="A32" t="s">
        <v>15</v>
      </c>
      <c r="B32" t="str">
        <f t="shared" si="0"/>
        <v>Ouvriers non qualifiés de la mécanique</v>
      </c>
      <c r="C32">
        <v>3.24648</v>
      </c>
      <c r="D32">
        <v>0.57137000000000004</v>
      </c>
      <c r="E32">
        <v>6.5805699999999998</v>
      </c>
      <c r="F32">
        <v>4.0167599999999997</v>
      </c>
      <c r="G32">
        <v>5.8978000000000002</v>
      </c>
      <c r="H32">
        <v>5.73163</v>
      </c>
      <c r="I32">
        <v>3.38076</v>
      </c>
      <c r="J32">
        <v>0.98272000000000004</v>
      </c>
      <c r="K32">
        <v>1.1708099999999999</v>
      </c>
      <c r="L32">
        <v>5.8125299999999998</v>
      </c>
      <c r="M32">
        <v>7.3433200000000003</v>
      </c>
      <c r="N32">
        <v>1.5332699999999999</v>
      </c>
      <c r="O32">
        <v>4.2872500000000002</v>
      </c>
      <c r="P32">
        <v>3.24648</v>
      </c>
      <c r="Q32">
        <v>3.6751</v>
      </c>
      <c r="R32">
        <v>0.71023000000000003</v>
      </c>
      <c r="S32">
        <v>3.8904100000000001</v>
      </c>
      <c r="T32">
        <v>2.6790500000000002</v>
      </c>
    </row>
    <row r="33" spans="1:20" x14ac:dyDescent="0.3">
      <c r="A33" t="s">
        <v>33</v>
      </c>
      <c r="B33" t="str">
        <f t="shared" si="0"/>
        <v>Secrétaires</v>
      </c>
      <c r="C33">
        <v>6.2095200000000004</v>
      </c>
      <c r="D33">
        <v>5.7930000000000001</v>
      </c>
      <c r="E33">
        <v>1.16849</v>
      </c>
      <c r="F33">
        <v>0.83126</v>
      </c>
      <c r="G33">
        <v>1.67767</v>
      </c>
      <c r="H33">
        <v>1.2451300000000001</v>
      </c>
      <c r="I33">
        <v>1.63314</v>
      </c>
      <c r="J33">
        <v>0.88926000000000005</v>
      </c>
      <c r="K33">
        <v>6.8065600000000002</v>
      </c>
      <c r="L33">
        <v>4.44109</v>
      </c>
      <c r="M33">
        <v>3.4297399999999998</v>
      </c>
      <c r="N33">
        <v>1.55111</v>
      </c>
      <c r="O33">
        <v>7.0316299999999998</v>
      </c>
      <c r="P33">
        <v>6.2095200000000004</v>
      </c>
      <c r="Q33">
        <v>-1.1390100000000001</v>
      </c>
      <c r="R33">
        <v>9.3630000000000005E-2</v>
      </c>
      <c r="S33">
        <v>3.7279200000000001</v>
      </c>
      <c r="T33">
        <v>4.0671400000000002</v>
      </c>
    </row>
    <row r="34" spans="1:20" x14ac:dyDescent="0.3">
      <c r="A34" t="s">
        <v>14</v>
      </c>
      <c r="B34" t="str">
        <f t="shared" si="0"/>
        <v>Ouvriers qualifiés travaillant par formage de métal</v>
      </c>
      <c r="C34">
        <v>4.0194200000000002</v>
      </c>
      <c r="D34">
        <v>0.21249999999999999</v>
      </c>
      <c r="E34">
        <v>7.5720900000000002</v>
      </c>
      <c r="F34">
        <v>4.0116899999999998</v>
      </c>
      <c r="G34">
        <v>4.8024100000000001</v>
      </c>
      <c r="H34">
        <v>6.8832700000000004</v>
      </c>
      <c r="I34">
        <v>4.2337800000000003</v>
      </c>
      <c r="J34">
        <v>2.6777700000000002</v>
      </c>
      <c r="K34">
        <v>1.6932700000000001</v>
      </c>
      <c r="L34">
        <v>4.6673</v>
      </c>
      <c r="M34">
        <v>5.8721100000000002</v>
      </c>
      <c r="N34">
        <v>1.5562100000000001</v>
      </c>
      <c r="O34">
        <v>4.2234999999999996</v>
      </c>
      <c r="P34">
        <v>4.0194200000000002</v>
      </c>
      <c r="Q34">
        <v>1.2725299999999999</v>
      </c>
      <c r="R34">
        <v>-0.15690000000000001</v>
      </c>
      <c r="S34">
        <v>3.2713199999999998</v>
      </c>
      <c r="T34">
        <v>2.8294600000000001</v>
      </c>
    </row>
    <row r="35" spans="1:20" x14ac:dyDescent="0.3">
      <c r="A35" t="s">
        <v>72</v>
      </c>
      <c r="B35" t="str">
        <f t="shared" ref="B35:B66" si="2">MID(A35,7,90)</f>
        <v>Professionnels de l'action culturelle, sportive et surveillants</v>
      </c>
      <c r="C35">
        <v>4.6415499999999996</v>
      </c>
      <c r="D35">
        <v>2.4041299999999999</v>
      </c>
      <c r="E35">
        <v>3.7404899999999999</v>
      </c>
      <c r="F35">
        <v>1.07999</v>
      </c>
      <c r="G35">
        <v>3.4060100000000002</v>
      </c>
      <c r="H35">
        <v>2.4946199999999998</v>
      </c>
      <c r="I35">
        <v>2.7183000000000002</v>
      </c>
      <c r="J35">
        <v>2.2017799999999998</v>
      </c>
      <c r="K35">
        <v>9.1585900000000002</v>
      </c>
      <c r="L35">
        <v>6.4958999999999998</v>
      </c>
      <c r="M35">
        <v>3.76884</v>
      </c>
      <c r="N35">
        <v>1.56246</v>
      </c>
      <c r="O35">
        <v>4.4920900000000001</v>
      </c>
      <c r="P35">
        <v>4.6415499999999996</v>
      </c>
      <c r="Q35">
        <v>-1.63791</v>
      </c>
      <c r="R35">
        <v>0.98111999999999999</v>
      </c>
      <c r="S35">
        <v>3.79142</v>
      </c>
      <c r="T35">
        <v>5.4950999999999999</v>
      </c>
    </row>
    <row r="36" spans="1:20" x14ac:dyDescent="0.3">
      <c r="A36" t="s">
        <v>26</v>
      </c>
      <c r="B36" t="str">
        <f t="shared" si="2"/>
        <v>Ouvriers non qualifiés de la manutention</v>
      </c>
      <c r="C36">
        <v>2.9884499999999998</v>
      </c>
      <c r="D36">
        <v>1.3669</v>
      </c>
      <c r="E36">
        <v>6.72858</v>
      </c>
      <c r="F36">
        <v>2.3632300000000002</v>
      </c>
      <c r="G36">
        <v>4.1395400000000002</v>
      </c>
      <c r="H36">
        <v>4.7341699999999998</v>
      </c>
      <c r="I36">
        <v>0.93203999999999998</v>
      </c>
      <c r="J36">
        <v>1.1224700000000001</v>
      </c>
      <c r="K36">
        <v>1.91886</v>
      </c>
      <c r="L36">
        <v>5.6934800000000001</v>
      </c>
      <c r="M36">
        <v>4.9122000000000003</v>
      </c>
      <c r="N36">
        <v>1.5697000000000001</v>
      </c>
      <c r="O36">
        <v>3.8037399999999999</v>
      </c>
      <c r="P36">
        <v>2.9884499999999998</v>
      </c>
      <c r="Q36">
        <v>3.6997599999999999</v>
      </c>
      <c r="R36">
        <v>2.6669900000000002</v>
      </c>
      <c r="S36">
        <v>3.98611</v>
      </c>
      <c r="T36">
        <v>2.6215799999999998</v>
      </c>
    </row>
    <row r="37" spans="1:20" x14ac:dyDescent="0.3">
      <c r="A37" t="s">
        <v>92</v>
      </c>
      <c r="B37" t="str">
        <f t="shared" si="2"/>
        <v>le</v>
      </c>
      <c r="C37">
        <v>4.6015856000000008</v>
      </c>
      <c r="D37">
        <v>3.2941077333333344</v>
      </c>
      <c r="E37">
        <v>4.0854599999999994</v>
      </c>
      <c r="F37">
        <v>2.298177466666667</v>
      </c>
      <c r="G37">
        <v>3.3998882666666659</v>
      </c>
      <c r="H37">
        <v>3.5439695999999996</v>
      </c>
      <c r="I37">
        <v>3.5487692000000002</v>
      </c>
      <c r="J37">
        <v>2.9016696</v>
      </c>
      <c r="K37">
        <v>5.3822720000000022</v>
      </c>
      <c r="L37">
        <v>5.2244610666666649</v>
      </c>
      <c r="M37">
        <v>5.1244482666666675</v>
      </c>
      <c r="N37">
        <v>1.6514774666666663</v>
      </c>
      <c r="O37">
        <v>5.7190696000000001</v>
      </c>
      <c r="P37">
        <v>4.6015856000000008</v>
      </c>
      <c r="Q37">
        <v>0.29709773333333334</v>
      </c>
      <c r="R37">
        <v>-0.3158154666666666</v>
      </c>
      <c r="S37">
        <v>3.9365448000000014</v>
      </c>
      <c r="T37">
        <v>4.0199455999999998</v>
      </c>
    </row>
    <row r="38" spans="1:20" x14ac:dyDescent="0.3">
      <c r="A38" t="s">
        <v>70</v>
      </c>
      <c r="B38" t="str">
        <f t="shared" si="2"/>
        <v>Professions para-médicales</v>
      </c>
      <c r="C38">
        <v>5.4973700000000001</v>
      </c>
      <c r="D38">
        <v>3.5764300000000002</v>
      </c>
      <c r="E38">
        <v>4.1889799999999999</v>
      </c>
      <c r="F38">
        <v>4.0649100000000002</v>
      </c>
      <c r="G38">
        <v>3.1736900000000001</v>
      </c>
      <c r="H38">
        <v>1.8047299999999999</v>
      </c>
      <c r="I38">
        <v>2.39507</v>
      </c>
      <c r="J38">
        <v>1.8175699999999999</v>
      </c>
      <c r="K38">
        <v>8.0090900000000005</v>
      </c>
      <c r="L38">
        <v>5.4417299999999997</v>
      </c>
      <c r="M38">
        <v>5.8904699999999997</v>
      </c>
      <c r="N38">
        <v>1.6752199999999999</v>
      </c>
      <c r="O38">
        <v>7.0239099999999999</v>
      </c>
      <c r="P38">
        <v>5.4973700000000001</v>
      </c>
      <c r="Q38">
        <v>-6.8959999999999994E-2</v>
      </c>
      <c r="R38">
        <v>-0.86611000000000005</v>
      </c>
      <c r="S38">
        <v>4.50509</v>
      </c>
      <c r="T38">
        <v>5.4159899999999999</v>
      </c>
    </row>
    <row r="39" spans="1:20" x14ac:dyDescent="0.3">
      <c r="A39" t="s">
        <v>40</v>
      </c>
      <c r="B39" t="str">
        <f t="shared" si="2"/>
        <v>Techniciens de l'informatique</v>
      </c>
      <c r="C39">
        <v>5.86029</v>
      </c>
      <c r="D39">
        <v>7.7835400000000003</v>
      </c>
      <c r="E39">
        <v>1.7648900000000001</v>
      </c>
      <c r="F39">
        <v>2.6611099999999999</v>
      </c>
      <c r="G39">
        <v>2.9658799999999998</v>
      </c>
      <c r="H39">
        <v>2.14547</v>
      </c>
      <c r="I39">
        <v>3.5590199999999999</v>
      </c>
      <c r="J39">
        <v>2.3843399999999999</v>
      </c>
      <c r="K39">
        <v>3.7226499999999998</v>
      </c>
      <c r="L39">
        <v>4.6154299999999999</v>
      </c>
      <c r="M39">
        <v>4.3411099999999996</v>
      </c>
      <c r="N39">
        <v>1.67818</v>
      </c>
      <c r="O39">
        <v>6.1247400000000001</v>
      </c>
      <c r="P39">
        <v>5.86029</v>
      </c>
      <c r="Q39">
        <v>-0.52019000000000004</v>
      </c>
      <c r="R39">
        <v>-2.9457</v>
      </c>
      <c r="S39">
        <v>3.68831</v>
      </c>
      <c r="T39">
        <v>3.2287599999999999</v>
      </c>
    </row>
    <row r="40" spans="1:20" x14ac:dyDescent="0.3">
      <c r="A40" t="s">
        <v>37</v>
      </c>
      <c r="B40" t="str">
        <f t="shared" si="2"/>
        <v>Techniciens des services administratifs, comptables et financiers</v>
      </c>
      <c r="C40">
        <v>6.1867299999999998</v>
      </c>
      <c r="D40">
        <v>7.2373900000000004</v>
      </c>
      <c r="E40">
        <v>0.98665000000000003</v>
      </c>
      <c r="F40">
        <v>0.66683999999999999</v>
      </c>
      <c r="G40">
        <v>1.9085300000000001</v>
      </c>
      <c r="H40">
        <v>1.31545</v>
      </c>
      <c r="I40">
        <v>2.9381200000000001</v>
      </c>
      <c r="J40">
        <v>2.3093900000000001</v>
      </c>
      <c r="K40">
        <v>5.2286000000000001</v>
      </c>
      <c r="L40">
        <v>4.1378599999999999</v>
      </c>
      <c r="M40">
        <v>4.2512299999999996</v>
      </c>
      <c r="N40">
        <v>1.71685</v>
      </c>
      <c r="O40">
        <v>7.4531000000000001</v>
      </c>
      <c r="P40">
        <v>6.1867299999999998</v>
      </c>
      <c r="Q40">
        <v>-0.42576999999999998</v>
      </c>
      <c r="R40">
        <v>-0.92679999999999996</v>
      </c>
      <c r="S40">
        <v>3.9027799999999999</v>
      </c>
      <c r="T40">
        <v>4.2128699999999997</v>
      </c>
    </row>
    <row r="41" spans="1:20" x14ac:dyDescent="0.3">
      <c r="A41" t="s">
        <v>34</v>
      </c>
      <c r="B41" t="str">
        <f t="shared" si="2"/>
        <v>Employés de la comptabilité</v>
      </c>
      <c r="C41">
        <v>6.1226700000000003</v>
      </c>
      <c r="D41">
        <v>7.1306399999999996</v>
      </c>
      <c r="E41">
        <v>0.69086999999999998</v>
      </c>
      <c r="F41">
        <v>0.80427999999999999</v>
      </c>
      <c r="G41">
        <v>1.8613299999999999</v>
      </c>
      <c r="H41">
        <v>1.6209</v>
      </c>
      <c r="I41">
        <v>1.54738</v>
      </c>
      <c r="J41">
        <v>1.6031500000000001</v>
      </c>
      <c r="K41">
        <v>4.6414499999999999</v>
      </c>
      <c r="L41">
        <v>3.7990400000000002</v>
      </c>
      <c r="M41">
        <v>3.3442599999999998</v>
      </c>
      <c r="N41">
        <v>1.73654</v>
      </c>
      <c r="O41">
        <v>7.3667600000000002</v>
      </c>
      <c r="P41">
        <v>6.1226700000000003</v>
      </c>
      <c r="Q41">
        <v>-0.70821999999999996</v>
      </c>
      <c r="R41">
        <v>-0.42446</v>
      </c>
      <c r="S41">
        <v>3.73034</v>
      </c>
      <c r="T41">
        <v>3.1320199999999998</v>
      </c>
    </row>
    <row r="42" spans="1:20" x14ac:dyDescent="0.3">
      <c r="A42" t="s">
        <v>63</v>
      </c>
      <c r="B42" t="str">
        <f t="shared" si="2"/>
        <v>Agents de gardiennage et de sécurité</v>
      </c>
      <c r="C42">
        <v>3.6241599999999998</v>
      </c>
      <c r="D42">
        <v>1.4333199999999999</v>
      </c>
      <c r="E42">
        <v>4.3371700000000004</v>
      </c>
      <c r="F42">
        <v>1.67818</v>
      </c>
      <c r="G42">
        <v>4.6603399999999997</v>
      </c>
      <c r="H42">
        <v>4.3808600000000002</v>
      </c>
      <c r="I42">
        <v>2.71556</v>
      </c>
      <c r="J42">
        <v>1.95313</v>
      </c>
      <c r="K42">
        <v>7.7461099999999998</v>
      </c>
      <c r="L42">
        <v>4.0720999999999998</v>
      </c>
      <c r="M42">
        <v>5.3394300000000001</v>
      </c>
      <c r="N42">
        <v>1.74657</v>
      </c>
      <c r="O42">
        <v>6.06717</v>
      </c>
      <c r="P42">
        <v>3.6241599999999998</v>
      </c>
      <c r="Q42">
        <v>-0.62855000000000005</v>
      </c>
      <c r="R42">
        <v>2.5095999999999998</v>
      </c>
      <c r="S42">
        <v>3.0653800000000002</v>
      </c>
      <c r="T42">
        <v>5.1211500000000001</v>
      </c>
    </row>
    <row r="43" spans="1:20" x14ac:dyDescent="0.3">
      <c r="A43" t="s">
        <v>2</v>
      </c>
      <c r="B43" t="str">
        <f t="shared" si="2"/>
        <v>Techniciens et cadres de l'agriculture</v>
      </c>
      <c r="C43">
        <v>4.7857099999999999</v>
      </c>
      <c r="D43">
        <v>2.9504299999999999</v>
      </c>
      <c r="E43">
        <v>4.6632499999999997</v>
      </c>
      <c r="F43">
        <v>3.60833</v>
      </c>
      <c r="G43">
        <v>3.1611899999999999</v>
      </c>
      <c r="H43">
        <v>4.88992</v>
      </c>
      <c r="I43">
        <v>8.5523900000000008</v>
      </c>
      <c r="J43">
        <v>4.4274500000000003</v>
      </c>
      <c r="K43">
        <v>6.07517</v>
      </c>
      <c r="L43">
        <v>4.6814099999999996</v>
      </c>
      <c r="M43">
        <v>5.4327100000000002</v>
      </c>
      <c r="N43">
        <v>1.7666900000000001</v>
      </c>
      <c r="O43">
        <v>3.9588100000000002</v>
      </c>
      <c r="P43">
        <v>4.7857099999999999</v>
      </c>
      <c r="Q43">
        <v>-1.8317699999999999</v>
      </c>
      <c r="R43">
        <v>-1.6817800000000001</v>
      </c>
      <c r="S43">
        <v>3.2533300000000001</v>
      </c>
      <c r="T43">
        <v>3.6973699999999998</v>
      </c>
    </row>
    <row r="44" spans="1:20" x14ac:dyDescent="0.3">
      <c r="A44" t="s">
        <v>45</v>
      </c>
      <c r="B44" t="str">
        <f t="shared" si="2"/>
        <v>Cadres de la fonction publique (catégorie A et assimilés)</v>
      </c>
      <c r="C44">
        <v>6.9605699999999997</v>
      </c>
      <c r="D44">
        <v>5.7562100000000003</v>
      </c>
      <c r="E44">
        <v>1.1734599999999999</v>
      </c>
      <c r="F44">
        <v>1.06762</v>
      </c>
      <c r="G44">
        <v>1.5591200000000001</v>
      </c>
      <c r="H44">
        <v>1.4291499999999999</v>
      </c>
      <c r="I44">
        <v>5.6845499999999998</v>
      </c>
      <c r="J44">
        <v>5.9325000000000001</v>
      </c>
      <c r="K44">
        <v>4.6569900000000004</v>
      </c>
      <c r="L44">
        <v>5.2190099999999999</v>
      </c>
      <c r="M44">
        <v>3.94529</v>
      </c>
      <c r="N44">
        <v>1.8333200000000001</v>
      </c>
      <c r="O44">
        <v>6.2409499999999998</v>
      </c>
      <c r="P44">
        <v>6.9605699999999997</v>
      </c>
      <c r="Q44">
        <v>-2.22309</v>
      </c>
      <c r="R44">
        <v>-2.6484399999999999</v>
      </c>
      <c r="S44">
        <v>4.3119800000000001</v>
      </c>
      <c r="T44">
        <v>4.82822</v>
      </c>
    </row>
    <row r="45" spans="1:20" x14ac:dyDescent="0.3">
      <c r="A45" t="s">
        <v>22</v>
      </c>
      <c r="B45" t="str">
        <f t="shared" si="2"/>
        <v>Ouvriers qualifiés de la maintenance</v>
      </c>
      <c r="C45">
        <v>4.2945900000000004</v>
      </c>
      <c r="D45">
        <v>1.6225000000000001</v>
      </c>
      <c r="E45">
        <v>6.6762199999999998</v>
      </c>
      <c r="F45">
        <v>4.1288099999999996</v>
      </c>
      <c r="G45">
        <v>4.5528500000000003</v>
      </c>
      <c r="H45">
        <v>5.71312</v>
      </c>
      <c r="I45">
        <v>5.8730200000000004</v>
      </c>
      <c r="J45">
        <v>2.3764400000000001</v>
      </c>
      <c r="K45">
        <v>3.5699000000000001</v>
      </c>
      <c r="L45">
        <v>4.8510400000000002</v>
      </c>
      <c r="M45">
        <v>6.0972900000000001</v>
      </c>
      <c r="N45">
        <v>1.8438699999999999</v>
      </c>
      <c r="O45">
        <v>4.2210900000000002</v>
      </c>
      <c r="P45">
        <v>4.2945900000000004</v>
      </c>
      <c r="Q45">
        <v>0.64641000000000004</v>
      </c>
      <c r="R45">
        <v>-1.0477099999999999</v>
      </c>
      <c r="S45">
        <v>3.29915</v>
      </c>
      <c r="T45">
        <v>3.3106399999999998</v>
      </c>
    </row>
    <row r="46" spans="1:20" x14ac:dyDescent="0.3">
      <c r="A46" t="s">
        <v>35</v>
      </c>
      <c r="B46" t="str">
        <f t="shared" si="2"/>
        <v>Employés administratifs d'entreprise</v>
      </c>
      <c r="C46">
        <v>5.3958899999999996</v>
      </c>
      <c r="D46">
        <v>5.5805699999999998</v>
      </c>
      <c r="E46">
        <v>2.0198100000000001</v>
      </c>
      <c r="F46">
        <v>1.1508400000000001</v>
      </c>
      <c r="G46">
        <v>2.0519699999999998</v>
      </c>
      <c r="H46">
        <v>2.3002899999999999</v>
      </c>
      <c r="I46">
        <v>1.56742</v>
      </c>
      <c r="J46">
        <v>1.6141099999999999</v>
      </c>
      <c r="K46">
        <v>6.1076899999999998</v>
      </c>
      <c r="L46">
        <v>4.69116</v>
      </c>
      <c r="M46">
        <v>3.7607400000000002</v>
      </c>
      <c r="N46">
        <v>1.8707400000000001</v>
      </c>
      <c r="O46">
        <v>7.11829</v>
      </c>
      <c r="P46">
        <v>5.3958899999999996</v>
      </c>
      <c r="Q46">
        <v>-9.8949999999999996E-2</v>
      </c>
      <c r="R46">
        <v>-3.6670000000000001E-2</v>
      </c>
      <c r="S46">
        <v>3.7360199999999999</v>
      </c>
      <c r="T46">
        <v>4.3606699999999998</v>
      </c>
    </row>
    <row r="47" spans="1:20" x14ac:dyDescent="0.3">
      <c r="A47" t="s">
        <v>21</v>
      </c>
      <c r="B47" t="str">
        <f t="shared" si="2"/>
        <v>Ouvriers qualifiés du textile et du cuir</v>
      </c>
      <c r="C47">
        <v>2.375</v>
      </c>
      <c r="D47">
        <v>0.62844999999999995</v>
      </c>
      <c r="E47">
        <v>3.8226499999999999</v>
      </c>
      <c r="F47">
        <v>7.4229099999999999</v>
      </c>
      <c r="G47">
        <v>4.3791500000000001</v>
      </c>
      <c r="H47">
        <v>2.0181200000000001</v>
      </c>
      <c r="I47">
        <v>1.30745</v>
      </c>
      <c r="J47">
        <v>1.1441600000000001</v>
      </c>
      <c r="K47">
        <v>1.8880699999999999</v>
      </c>
      <c r="L47">
        <v>4.5066100000000002</v>
      </c>
      <c r="M47">
        <v>4.78756</v>
      </c>
      <c r="N47">
        <v>1.8875999999999999</v>
      </c>
      <c r="O47">
        <v>3.2218100000000001</v>
      </c>
      <c r="P47">
        <v>2.375</v>
      </c>
      <c r="Q47">
        <v>1.94828</v>
      </c>
      <c r="R47">
        <v>1.87846</v>
      </c>
      <c r="S47">
        <v>3.76667</v>
      </c>
      <c r="T47">
        <v>2.55932</v>
      </c>
    </row>
    <row r="48" spans="1:20" x14ac:dyDescent="0.3">
      <c r="A48" t="s">
        <v>25</v>
      </c>
      <c r="B48" t="str">
        <f t="shared" si="2"/>
        <v>Ingénieurs et cadres techniques de l'industrie</v>
      </c>
      <c r="C48">
        <v>6.3454499999999996</v>
      </c>
      <c r="D48">
        <v>7.1665099999999997</v>
      </c>
      <c r="E48">
        <v>1.0510900000000001</v>
      </c>
      <c r="F48">
        <v>1.8629100000000001</v>
      </c>
      <c r="G48">
        <v>1.6740200000000001</v>
      </c>
      <c r="H48">
        <v>1.54671</v>
      </c>
      <c r="I48">
        <v>4.6371200000000004</v>
      </c>
      <c r="J48">
        <v>5.9445199999999998</v>
      </c>
      <c r="K48">
        <v>3.9052500000000001</v>
      </c>
      <c r="L48">
        <v>5.6767799999999999</v>
      </c>
      <c r="M48">
        <v>6.5022399999999996</v>
      </c>
      <c r="N48">
        <v>1.8924799999999999</v>
      </c>
      <c r="O48">
        <v>6.1375599999999997</v>
      </c>
      <c r="P48">
        <v>6.3454499999999996</v>
      </c>
      <c r="Q48">
        <v>-2.0073099999999999</v>
      </c>
      <c r="R48">
        <v>-3.4820000000000002</v>
      </c>
      <c r="S48">
        <v>4.1910400000000001</v>
      </c>
      <c r="T48">
        <v>4.2455100000000003</v>
      </c>
    </row>
    <row r="49" spans="1:20" x14ac:dyDescent="0.3">
      <c r="A49" t="s">
        <v>46</v>
      </c>
      <c r="B49" t="str">
        <f t="shared" si="2"/>
        <v>Armée, police, pompiers</v>
      </c>
      <c r="C49">
        <v>5.4271200000000004</v>
      </c>
      <c r="D49">
        <v>3.8352300000000001</v>
      </c>
      <c r="E49">
        <v>3.7861899999999999</v>
      </c>
      <c r="F49">
        <v>2.0624799999999999</v>
      </c>
      <c r="G49">
        <v>4.4623100000000004</v>
      </c>
      <c r="H49">
        <v>4.20106</v>
      </c>
      <c r="I49">
        <v>7.0735900000000003</v>
      </c>
      <c r="J49">
        <v>4.7827099999999998</v>
      </c>
      <c r="K49">
        <v>6.46713</v>
      </c>
      <c r="L49">
        <v>7.2660499999999999</v>
      </c>
      <c r="M49">
        <v>5.3403200000000002</v>
      </c>
      <c r="N49">
        <v>1.8984700000000001</v>
      </c>
      <c r="O49">
        <v>6.62324</v>
      </c>
      <c r="P49">
        <v>5.4271200000000004</v>
      </c>
      <c r="Q49">
        <v>-4.6299999999999996E-3</v>
      </c>
      <c r="R49">
        <v>-0.70425000000000004</v>
      </c>
      <c r="S49">
        <v>4.47037</v>
      </c>
      <c r="T49">
        <v>6.2799300000000002</v>
      </c>
    </row>
    <row r="50" spans="1:20" x14ac:dyDescent="0.3">
      <c r="A50" t="s">
        <v>53</v>
      </c>
      <c r="B50" t="str">
        <f t="shared" si="2"/>
        <v>Maîtrise des magasins et intermédiaires du commerce</v>
      </c>
      <c r="C50">
        <v>5.3636400000000002</v>
      </c>
      <c r="D50">
        <v>4.0455100000000002</v>
      </c>
      <c r="E50">
        <v>4.3283899999999997</v>
      </c>
      <c r="F50">
        <v>1.1777500000000001</v>
      </c>
      <c r="G50">
        <v>1.7235799999999999</v>
      </c>
      <c r="H50">
        <v>2.3288099999999998</v>
      </c>
      <c r="I50">
        <v>2.6206</v>
      </c>
      <c r="J50">
        <v>5.2764899999999999</v>
      </c>
      <c r="K50">
        <v>7.9451999999999998</v>
      </c>
      <c r="L50">
        <v>5.2666399999999998</v>
      </c>
      <c r="M50">
        <v>4.2113800000000001</v>
      </c>
      <c r="N50">
        <v>1.9041999999999999</v>
      </c>
      <c r="O50">
        <v>8.0341299999999993</v>
      </c>
      <c r="P50">
        <v>5.3636400000000002</v>
      </c>
      <c r="Q50">
        <v>-0.38353999999999999</v>
      </c>
      <c r="R50">
        <v>-1.4808600000000001</v>
      </c>
      <c r="S50">
        <v>4.5789499999999999</v>
      </c>
      <c r="T50">
        <v>4.3366899999999999</v>
      </c>
    </row>
    <row r="51" spans="1:20" x14ac:dyDescent="0.3">
      <c r="A51" t="s">
        <v>52</v>
      </c>
      <c r="B51" t="str">
        <f t="shared" si="2"/>
        <v>Attachés commerciaux et représentants</v>
      </c>
      <c r="C51">
        <v>5.79678</v>
      </c>
      <c r="D51">
        <v>4.3946699999999996</v>
      </c>
      <c r="E51">
        <v>2.5276299999999998</v>
      </c>
      <c r="F51">
        <v>1.21163</v>
      </c>
      <c r="G51">
        <v>1.3855599999999999</v>
      </c>
      <c r="H51">
        <v>2.1600299999999999</v>
      </c>
      <c r="I51">
        <v>6.7219199999999999</v>
      </c>
      <c r="J51">
        <v>2.3918900000000001</v>
      </c>
      <c r="K51">
        <v>8.7372800000000002</v>
      </c>
      <c r="L51">
        <v>3.8018700000000001</v>
      </c>
      <c r="M51">
        <v>4.3612200000000003</v>
      </c>
      <c r="N51">
        <v>1.90662</v>
      </c>
      <c r="O51">
        <v>7.3348599999999999</v>
      </c>
      <c r="P51">
        <v>5.79678</v>
      </c>
      <c r="Q51">
        <v>-0.68652999999999997</v>
      </c>
      <c r="R51">
        <v>-2.18323</v>
      </c>
      <c r="S51">
        <v>3.68764</v>
      </c>
      <c r="T51">
        <v>4.1344900000000004</v>
      </c>
    </row>
    <row r="52" spans="1:20" x14ac:dyDescent="0.3">
      <c r="A52" t="s">
        <v>18</v>
      </c>
      <c r="B52" t="str">
        <f t="shared" si="2"/>
        <v>Ouvriers non qualifiés des industries de process</v>
      </c>
      <c r="C52">
        <v>2.7894700000000001</v>
      </c>
      <c r="D52">
        <v>0.52386999999999995</v>
      </c>
      <c r="E52">
        <v>6.1749000000000001</v>
      </c>
      <c r="F52">
        <v>3.0255700000000001</v>
      </c>
      <c r="G52">
        <v>4.2547300000000003</v>
      </c>
      <c r="H52">
        <v>5.5150699999999997</v>
      </c>
      <c r="I52">
        <v>1.4921800000000001</v>
      </c>
      <c r="J52">
        <v>1.0619099999999999</v>
      </c>
      <c r="K52">
        <v>1.1055200000000001</v>
      </c>
      <c r="L52">
        <v>5.8231200000000003</v>
      </c>
      <c r="M52">
        <v>6.0128199999999996</v>
      </c>
      <c r="N52">
        <v>1.9090100000000001</v>
      </c>
      <c r="O52">
        <v>3.3059500000000002</v>
      </c>
      <c r="P52">
        <v>2.7894700000000001</v>
      </c>
      <c r="Q52">
        <v>4.2914500000000002</v>
      </c>
      <c r="R52">
        <v>2.7349899999999998</v>
      </c>
      <c r="S52">
        <v>4.0862699999999998</v>
      </c>
      <c r="T52">
        <v>2.8379400000000001</v>
      </c>
    </row>
    <row r="53" spans="1:20" x14ac:dyDescent="0.3">
      <c r="A53" t="s">
        <v>43</v>
      </c>
      <c r="B53" t="str">
        <f t="shared" si="2"/>
        <v>Employés administratifs de la fonction publique (catégorie C et assimilés)</v>
      </c>
      <c r="C53">
        <v>5.7170199999999998</v>
      </c>
      <c r="D53">
        <v>5.1246799999999997</v>
      </c>
      <c r="E53">
        <v>2.63293</v>
      </c>
      <c r="F53">
        <v>1.2742100000000001</v>
      </c>
      <c r="G53">
        <v>2.2683300000000002</v>
      </c>
      <c r="H53">
        <v>2.7625500000000001</v>
      </c>
      <c r="I53">
        <v>3.1096200000000001</v>
      </c>
      <c r="J53">
        <v>1.3589199999999999</v>
      </c>
      <c r="K53">
        <v>6.56846</v>
      </c>
      <c r="L53">
        <v>4.9022899999999998</v>
      </c>
      <c r="M53">
        <v>3.5394899999999998</v>
      </c>
      <c r="N53">
        <v>1.99285</v>
      </c>
      <c r="O53">
        <v>6.3793300000000004</v>
      </c>
      <c r="P53">
        <v>5.7170199999999998</v>
      </c>
      <c r="Q53">
        <v>8.8150000000000006E-2</v>
      </c>
      <c r="R53">
        <v>0.12388</v>
      </c>
      <c r="S53">
        <v>3.7067299999999999</v>
      </c>
      <c r="T53">
        <v>4.5517700000000003</v>
      </c>
    </row>
    <row r="54" spans="1:20" x14ac:dyDescent="0.3">
      <c r="A54" t="s">
        <v>17</v>
      </c>
      <c r="B54" t="str">
        <f t="shared" si="2"/>
        <v>Techniciens et agents de maîtrise des industries mécaniques</v>
      </c>
      <c r="C54">
        <v>5.7994500000000002</v>
      </c>
      <c r="D54">
        <v>4.49756</v>
      </c>
      <c r="E54">
        <v>2.9049700000000001</v>
      </c>
      <c r="F54">
        <v>4.7231800000000002</v>
      </c>
      <c r="G54">
        <v>2.7110500000000002</v>
      </c>
      <c r="H54">
        <v>3.54853</v>
      </c>
      <c r="I54">
        <v>4.5357500000000002</v>
      </c>
      <c r="J54">
        <v>5.3871599999999997</v>
      </c>
      <c r="K54">
        <v>3.43127</v>
      </c>
      <c r="L54">
        <v>5.3962199999999996</v>
      </c>
      <c r="M54">
        <v>7.0758299999999998</v>
      </c>
      <c r="N54">
        <v>1.99457</v>
      </c>
      <c r="O54">
        <v>5.8327600000000004</v>
      </c>
      <c r="P54">
        <v>5.7994500000000002</v>
      </c>
      <c r="Q54">
        <v>0.38119999999999998</v>
      </c>
      <c r="R54">
        <v>-3.09152</v>
      </c>
      <c r="S54">
        <v>3.6597900000000001</v>
      </c>
      <c r="T54">
        <v>4.0773200000000003</v>
      </c>
    </row>
    <row r="55" spans="1:20" x14ac:dyDescent="0.3">
      <c r="A55" t="s">
        <v>19</v>
      </c>
      <c r="B55" t="str">
        <f t="shared" si="2"/>
        <v>Ouvriers qualifiés des industries de process</v>
      </c>
      <c r="C55">
        <v>4.4735800000000001</v>
      </c>
      <c r="D55">
        <v>1.8370599999999999</v>
      </c>
      <c r="E55">
        <v>6.2476200000000004</v>
      </c>
      <c r="F55">
        <v>4.1660199999999996</v>
      </c>
      <c r="G55">
        <v>4.5862800000000004</v>
      </c>
      <c r="H55">
        <v>4.8125200000000001</v>
      </c>
      <c r="I55">
        <v>2.1124399999999999</v>
      </c>
      <c r="J55">
        <v>2.9662099999999998</v>
      </c>
      <c r="K55">
        <v>2.13883</v>
      </c>
      <c r="L55">
        <v>5.9395499999999997</v>
      </c>
      <c r="M55">
        <v>6.8996500000000003</v>
      </c>
      <c r="N55">
        <v>2.0014099999999999</v>
      </c>
      <c r="O55">
        <v>3.2966500000000001</v>
      </c>
      <c r="P55">
        <v>4.4735800000000001</v>
      </c>
      <c r="Q55">
        <v>4.0169100000000002</v>
      </c>
      <c r="R55">
        <v>1.2771999999999999</v>
      </c>
      <c r="S55">
        <v>3.76905</v>
      </c>
      <c r="T55">
        <v>3.3594499999999998</v>
      </c>
    </row>
    <row r="56" spans="1:20" x14ac:dyDescent="0.3">
      <c r="A56" t="s">
        <v>49</v>
      </c>
      <c r="B56" t="str">
        <f t="shared" si="2"/>
        <v>Cadres de la banque et des assurances</v>
      </c>
      <c r="C56">
        <v>6.8717100000000002</v>
      </c>
      <c r="D56">
        <v>7.5138199999999999</v>
      </c>
      <c r="E56">
        <v>0.33996999999999999</v>
      </c>
      <c r="F56">
        <v>0.39301000000000003</v>
      </c>
      <c r="G56">
        <v>1.5964100000000001</v>
      </c>
      <c r="H56">
        <v>0.91973000000000005</v>
      </c>
      <c r="I56">
        <v>3.0585499999999999</v>
      </c>
      <c r="J56">
        <v>5.1122899999999998</v>
      </c>
      <c r="K56">
        <v>4.0805300000000004</v>
      </c>
      <c r="L56">
        <v>5.7058499999999999</v>
      </c>
      <c r="M56">
        <v>4.1676500000000001</v>
      </c>
      <c r="N56">
        <v>2.0074200000000002</v>
      </c>
      <c r="O56">
        <v>6.0869299999999997</v>
      </c>
      <c r="P56">
        <v>6.8717100000000002</v>
      </c>
      <c r="Q56">
        <v>-0.89712999999999998</v>
      </c>
      <c r="R56">
        <v>-3.6314299999999999</v>
      </c>
      <c r="S56">
        <v>4.1079499999999998</v>
      </c>
      <c r="T56">
        <v>4.1142899999999996</v>
      </c>
    </row>
    <row r="57" spans="1:20" x14ac:dyDescent="0.3">
      <c r="A57" t="s">
        <v>67</v>
      </c>
      <c r="B57" t="str">
        <f t="shared" si="2"/>
        <v>Aides-soignants</v>
      </c>
      <c r="C57">
        <v>4.5175900000000002</v>
      </c>
      <c r="D57">
        <v>1.37758</v>
      </c>
      <c r="E57">
        <v>7.3302500000000004</v>
      </c>
      <c r="F57">
        <v>1.94763</v>
      </c>
      <c r="G57">
        <v>5.0102000000000002</v>
      </c>
      <c r="H57">
        <v>2.7415400000000001</v>
      </c>
      <c r="I57">
        <v>2.1471100000000001</v>
      </c>
      <c r="J57">
        <v>1.3019400000000001</v>
      </c>
      <c r="K57">
        <v>9.6254600000000003</v>
      </c>
      <c r="L57">
        <v>6.81325</v>
      </c>
      <c r="M57">
        <v>6.6314799999999998</v>
      </c>
      <c r="N57">
        <v>2.0161600000000002</v>
      </c>
      <c r="O57">
        <v>6.1595599999999999</v>
      </c>
      <c r="P57">
        <v>4.5175900000000002</v>
      </c>
      <c r="Q57">
        <v>0.45951999999999998</v>
      </c>
      <c r="R57">
        <v>0.98775999999999997</v>
      </c>
      <c r="S57">
        <v>5.3417599999999998</v>
      </c>
      <c r="T57">
        <v>6.33908</v>
      </c>
    </row>
    <row r="58" spans="1:20" x14ac:dyDescent="0.3">
      <c r="A58" t="s">
        <v>24</v>
      </c>
      <c r="B58" t="str">
        <f t="shared" si="2"/>
        <v>Techniciens et agents de maîtrise de la maintenance</v>
      </c>
      <c r="C58">
        <v>5.5961499999999997</v>
      </c>
      <c r="D58">
        <v>3.5626199999999999</v>
      </c>
      <c r="E58">
        <v>4.6323100000000004</v>
      </c>
      <c r="F58">
        <v>4.4906199999999998</v>
      </c>
      <c r="G58">
        <v>3.7783899999999999</v>
      </c>
      <c r="H58">
        <v>4.2064700000000004</v>
      </c>
      <c r="I58">
        <v>4.8573199999999996</v>
      </c>
      <c r="J58">
        <v>3.8591799999999998</v>
      </c>
      <c r="K58">
        <v>3.7791000000000001</v>
      </c>
      <c r="L58">
        <v>5.0968900000000001</v>
      </c>
      <c r="M58">
        <v>6.5690600000000003</v>
      </c>
      <c r="N58">
        <v>2.0168699999999999</v>
      </c>
      <c r="O58">
        <v>5.8969199999999997</v>
      </c>
      <c r="P58">
        <v>5.5961499999999997</v>
      </c>
      <c r="Q58">
        <v>0.41948000000000002</v>
      </c>
      <c r="R58">
        <v>-2.0176500000000002</v>
      </c>
      <c r="S58">
        <v>3.7171500000000002</v>
      </c>
      <c r="T58">
        <v>3.5876999999999999</v>
      </c>
    </row>
    <row r="59" spans="1:20" x14ac:dyDescent="0.3">
      <c r="A59" t="s">
        <v>269</v>
      </c>
      <c r="B59" t="str">
        <f t="shared" si="2"/>
        <v>Caissiers, employés de libre-service</v>
      </c>
      <c r="C59">
        <v>3.5744699999999998</v>
      </c>
      <c r="D59">
        <v>2.58074</v>
      </c>
      <c r="E59">
        <v>5.1058399999999997</v>
      </c>
      <c r="F59">
        <v>2.08432</v>
      </c>
      <c r="G59">
        <v>3.9769600000000001</v>
      </c>
      <c r="H59">
        <v>4.3832100000000001</v>
      </c>
      <c r="I59">
        <v>0.84792000000000001</v>
      </c>
      <c r="J59">
        <v>1.7360899999999999</v>
      </c>
      <c r="K59">
        <v>8.7612199999999998</v>
      </c>
      <c r="L59">
        <v>4.0595100000000004</v>
      </c>
      <c r="M59">
        <v>3.80118</v>
      </c>
      <c r="N59">
        <v>2.0474399999999999</v>
      </c>
      <c r="O59">
        <v>7.5924399999999999</v>
      </c>
      <c r="P59">
        <v>3.5744699999999998</v>
      </c>
      <c r="Q59">
        <v>2.9611900000000002</v>
      </c>
      <c r="R59">
        <v>2.92334</v>
      </c>
      <c r="S59">
        <v>4.6624600000000003</v>
      </c>
      <c r="T59">
        <v>4.6514199999999999</v>
      </c>
    </row>
    <row r="60" spans="1:20" x14ac:dyDescent="0.3">
      <c r="A60" t="s">
        <v>54</v>
      </c>
      <c r="B60" t="str">
        <f t="shared" si="2"/>
        <v>Cadres commerciaux et technico-commerciaux</v>
      </c>
      <c r="C60">
        <v>5.9206599999999998</v>
      </c>
      <c r="D60">
        <v>6.3328600000000002</v>
      </c>
      <c r="E60">
        <v>1.5698399999999999</v>
      </c>
      <c r="F60">
        <v>0.98758999999999997</v>
      </c>
      <c r="G60">
        <v>1.3602399999999999</v>
      </c>
      <c r="H60">
        <v>1.05152</v>
      </c>
      <c r="I60">
        <v>6.4605800000000002</v>
      </c>
      <c r="J60">
        <v>6.1194899999999999</v>
      </c>
      <c r="K60">
        <v>6.5260499999999997</v>
      </c>
      <c r="L60">
        <v>5.0105700000000004</v>
      </c>
      <c r="M60">
        <v>4.6005099999999999</v>
      </c>
      <c r="N60">
        <v>2.0598200000000002</v>
      </c>
      <c r="O60">
        <v>7.5547800000000001</v>
      </c>
      <c r="P60">
        <v>5.9206599999999998</v>
      </c>
      <c r="Q60">
        <v>-1.627</v>
      </c>
      <c r="R60">
        <v>-3.6547200000000002</v>
      </c>
      <c r="S60">
        <v>4.1314599999999997</v>
      </c>
      <c r="T60">
        <v>4.6522199999999998</v>
      </c>
    </row>
    <row r="61" spans="1:20" x14ac:dyDescent="0.3">
      <c r="A61" t="s">
        <v>285</v>
      </c>
      <c r="B61" t="str">
        <f t="shared" si="2"/>
        <v>Techniciens et agents de maîtrise du bâtiment et travaux publics</v>
      </c>
      <c r="C61">
        <v>5.3489599999999999</v>
      </c>
      <c r="D61">
        <v>3.13225</v>
      </c>
      <c r="E61">
        <v>4.7991299999999999</v>
      </c>
      <c r="F61">
        <v>3.4355500000000001</v>
      </c>
      <c r="G61">
        <v>3.9422700000000002</v>
      </c>
      <c r="H61">
        <v>5.6838899999999999</v>
      </c>
      <c r="I61">
        <v>7.4535900000000002</v>
      </c>
      <c r="J61">
        <v>5.3746499999999999</v>
      </c>
      <c r="K61">
        <v>5.8161899999999997</v>
      </c>
      <c r="L61">
        <v>5.4316800000000001</v>
      </c>
      <c r="M61">
        <v>6.6645799999999999</v>
      </c>
      <c r="N61">
        <v>2.07389</v>
      </c>
      <c r="O61">
        <v>7.5283899999999999</v>
      </c>
      <c r="P61">
        <v>5.3489599999999999</v>
      </c>
      <c r="Q61">
        <v>0.47091</v>
      </c>
      <c r="R61">
        <v>-2.6662400000000002</v>
      </c>
      <c r="S61">
        <v>3.7203599999999999</v>
      </c>
      <c r="T61">
        <v>4.1435000000000004</v>
      </c>
    </row>
    <row r="62" spans="1:20" x14ac:dyDescent="0.3">
      <c r="A62" t="s">
        <v>41</v>
      </c>
      <c r="B62" t="str">
        <f t="shared" si="2"/>
        <v>Ingénieurs de l'informatique</v>
      </c>
      <c r="C62">
        <v>6.1144299999999996</v>
      </c>
      <c r="D62">
        <v>8.6531900000000004</v>
      </c>
      <c r="E62">
        <v>0.48680000000000001</v>
      </c>
      <c r="F62">
        <v>1.39757</v>
      </c>
      <c r="G62">
        <v>1.2239</v>
      </c>
      <c r="H62">
        <v>0.86</v>
      </c>
      <c r="I62">
        <v>2.4280599999999999</v>
      </c>
      <c r="J62">
        <v>3.8568199999999999</v>
      </c>
      <c r="K62">
        <v>3.5338599999999998</v>
      </c>
      <c r="L62">
        <v>5.4671599999999998</v>
      </c>
      <c r="M62">
        <v>4.9372299999999996</v>
      </c>
      <c r="N62">
        <v>2.1032700000000002</v>
      </c>
      <c r="O62">
        <v>6.83209</v>
      </c>
      <c r="P62">
        <v>6.1144299999999996</v>
      </c>
      <c r="Q62">
        <v>-1.9466399999999999</v>
      </c>
      <c r="R62">
        <v>-3.5848399999999998</v>
      </c>
      <c r="S62">
        <v>3.8940700000000001</v>
      </c>
      <c r="T62">
        <v>3.0042200000000001</v>
      </c>
    </row>
    <row r="63" spans="1:20" x14ac:dyDescent="0.3">
      <c r="A63" t="s">
        <v>69</v>
      </c>
      <c r="B63" t="str">
        <f t="shared" si="2"/>
        <v>Médecins et assimilés</v>
      </c>
      <c r="C63">
        <v>6.0703100000000001</v>
      </c>
      <c r="D63">
        <v>4.45397</v>
      </c>
      <c r="E63">
        <v>3.56826</v>
      </c>
      <c r="F63">
        <v>3.4556800000000001</v>
      </c>
      <c r="G63">
        <v>2.6425299999999998</v>
      </c>
      <c r="H63">
        <v>1.41011</v>
      </c>
      <c r="I63">
        <v>2.6166299999999998</v>
      </c>
      <c r="J63">
        <v>4.6269900000000002</v>
      </c>
      <c r="K63">
        <v>8.1473099999999992</v>
      </c>
      <c r="L63">
        <v>6.4914399999999999</v>
      </c>
      <c r="M63">
        <v>6.5975799999999998</v>
      </c>
      <c r="N63">
        <v>2.1038199999999998</v>
      </c>
      <c r="O63">
        <v>6.7980999999999998</v>
      </c>
      <c r="P63">
        <v>6.0703100000000001</v>
      </c>
      <c r="Q63">
        <v>-1.56934</v>
      </c>
      <c r="R63">
        <v>-1.18801</v>
      </c>
      <c r="S63">
        <v>4.8944700000000001</v>
      </c>
      <c r="T63">
        <v>6.4539799999999996</v>
      </c>
    </row>
    <row r="64" spans="1:20" x14ac:dyDescent="0.3">
      <c r="A64" t="s">
        <v>29</v>
      </c>
      <c r="B64" t="str">
        <f t="shared" si="2"/>
        <v>Agents d'exploitation des transports</v>
      </c>
      <c r="C64">
        <v>5.2784800000000001</v>
      </c>
      <c r="D64">
        <v>4.1706300000000001</v>
      </c>
      <c r="E64">
        <v>3.0871200000000001</v>
      </c>
      <c r="F64">
        <v>1.1682600000000001</v>
      </c>
      <c r="G64">
        <v>2.44095</v>
      </c>
      <c r="H64">
        <v>3.2823099999999998</v>
      </c>
      <c r="I64">
        <v>2.2118199999999999</v>
      </c>
      <c r="J64">
        <v>4.2126599999999996</v>
      </c>
      <c r="K64">
        <v>4.1540100000000004</v>
      </c>
      <c r="L64">
        <v>5.67279</v>
      </c>
      <c r="M64">
        <v>5.9921199999999999</v>
      </c>
      <c r="N64">
        <v>2.1250800000000001</v>
      </c>
      <c r="O64">
        <v>6.7096900000000002</v>
      </c>
      <c r="P64">
        <v>5.2784800000000001</v>
      </c>
      <c r="Q64">
        <v>0.95077999999999996</v>
      </c>
      <c r="R64">
        <v>-0.92864999999999998</v>
      </c>
      <c r="S64">
        <v>3.8818899999999998</v>
      </c>
      <c r="T64">
        <v>4.7322800000000003</v>
      </c>
    </row>
    <row r="65" spans="1:20" x14ac:dyDescent="0.3">
      <c r="A65" t="s">
        <v>68</v>
      </c>
      <c r="B65" t="str">
        <f t="shared" si="2"/>
        <v>Infirmiers, sages-femmes</v>
      </c>
      <c r="C65">
        <v>5.8686400000000001</v>
      </c>
      <c r="D65">
        <v>2.6306799999999999</v>
      </c>
      <c r="E65">
        <v>6.2804900000000004</v>
      </c>
      <c r="F65">
        <v>4.0869400000000002</v>
      </c>
      <c r="G65">
        <v>5.0461299999999998</v>
      </c>
      <c r="H65">
        <v>2.7113200000000002</v>
      </c>
      <c r="I65">
        <v>2.2355</v>
      </c>
      <c r="J65">
        <v>3.7586200000000001</v>
      </c>
      <c r="K65">
        <v>9.5631900000000005</v>
      </c>
      <c r="L65">
        <v>6.79901</v>
      </c>
      <c r="M65">
        <v>7.6877800000000001</v>
      </c>
      <c r="N65">
        <v>2.1536</v>
      </c>
      <c r="O65">
        <v>6.8960800000000004</v>
      </c>
      <c r="P65">
        <v>5.8686400000000001</v>
      </c>
      <c r="Q65">
        <v>0.24221000000000001</v>
      </c>
      <c r="R65">
        <v>-0.61124000000000001</v>
      </c>
      <c r="S65">
        <v>5.8343800000000003</v>
      </c>
      <c r="T65">
        <v>6.9234099999999996</v>
      </c>
    </row>
    <row r="66" spans="1:20" x14ac:dyDescent="0.3">
      <c r="A66" t="s">
        <v>134</v>
      </c>
      <c r="B66" t="str">
        <f t="shared" si="2"/>
        <v>Cadres des services administratifs et comptables</v>
      </c>
      <c r="C66">
        <v>6.3220900000000002</v>
      </c>
      <c r="D66">
        <v>7.4214200000000003</v>
      </c>
      <c r="E66">
        <v>0.54376000000000002</v>
      </c>
      <c r="F66">
        <v>0.76559999999999995</v>
      </c>
      <c r="G66">
        <v>1.29142</v>
      </c>
      <c r="H66">
        <v>1.23515</v>
      </c>
      <c r="I66">
        <v>3.3701500000000002</v>
      </c>
      <c r="J66">
        <v>5.0098099999999999</v>
      </c>
      <c r="K66">
        <v>4.1467099999999997</v>
      </c>
      <c r="L66">
        <v>4.9566100000000004</v>
      </c>
      <c r="M66">
        <v>4.3210499999999996</v>
      </c>
      <c r="N66">
        <v>2.1592500000000001</v>
      </c>
      <c r="O66">
        <v>6.2195999999999998</v>
      </c>
      <c r="P66">
        <v>6.3220900000000002</v>
      </c>
      <c r="Q66">
        <v>-1.8813800000000001</v>
      </c>
      <c r="R66">
        <v>-2.7658200000000002</v>
      </c>
      <c r="S66">
        <v>4.0885699999999998</v>
      </c>
      <c r="T66">
        <v>4.2982300000000002</v>
      </c>
    </row>
    <row r="67" spans="1:20" x14ac:dyDescent="0.3">
      <c r="A67" t="s">
        <v>27</v>
      </c>
      <c r="B67" t="str">
        <f t="shared" ref="B67:B78" si="3">MID(A67,7,90)</f>
        <v>Ouvriers qualifiés de la manutention</v>
      </c>
      <c r="C67">
        <v>4.5477499999999997</v>
      </c>
      <c r="D67">
        <v>2.4757600000000002</v>
      </c>
      <c r="E67">
        <v>5.5475199999999996</v>
      </c>
      <c r="F67">
        <v>2.5707399999999998</v>
      </c>
      <c r="G67">
        <v>3.78233</v>
      </c>
      <c r="H67">
        <v>5.1757099999999996</v>
      </c>
      <c r="I67">
        <v>2.0108299999999999</v>
      </c>
      <c r="J67">
        <v>2.5255399999999999</v>
      </c>
      <c r="K67">
        <v>3.04196</v>
      </c>
      <c r="L67">
        <v>5.3929999999999998</v>
      </c>
      <c r="M67">
        <v>5.6157899999999996</v>
      </c>
      <c r="N67">
        <v>2.1643300000000001</v>
      </c>
      <c r="O67">
        <v>5.1316800000000002</v>
      </c>
      <c r="P67">
        <v>4.5477499999999997</v>
      </c>
      <c r="Q67">
        <v>2.0179499999999999</v>
      </c>
      <c r="R67">
        <v>0.75565000000000004</v>
      </c>
      <c r="S67">
        <v>3.9827599999999999</v>
      </c>
      <c r="T67">
        <v>3.2974100000000002</v>
      </c>
    </row>
    <row r="68" spans="1:20" x14ac:dyDescent="0.3">
      <c r="A68" t="s">
        <v>71</v>
      </c>
      <c r="B68" t="str">
        <f t="shared" si="3"/>
        <v>Professionnels de l'action sociale et de l'orientation</v>
      </c>
      <c r="C68">
        <v>5.5789499999999999</v>
      </c>
      <c r="D68">
        <v>2.9805700000000002</v>
      </c>
      <c r="E68">
        <v>2.59998</v>
      </c>
      <c r="F68">
        <v>0.34326000000000001</v>
      </c>
      <c r="G68">
        <v>2.2702300000000002</v>
      </c>
      <c r="H68">
        <v>1.8907700000000001</v>
      </c>
      <c r="I68">
        <v>7.0291499999999996</v>
      </c>
      <c r="J68">
        <v>3.0744500000000001</v>
      </c>
      <c r="K68">
        <v>9.2787000000000006</v>
      </c>
      <c r="L68">
        <v>6.1884499999999996</v>
      </c>
      <c r="M68">
        <v>4.6131099999999998</v>
      </c>
      <c r="N68">
        <v>2.2347000000000001</v>
      </c>
      <c r="O68">
        <v>7.0388900000000003</v>
      </c>
      <c r="P68">
        <v>5.5789499999999999</v>
      </c>
      <c r="Q68">
        <v>-1.71191</v>
      </c>
      <c r="R68">
        <v>-1.4569399999999999</v>
      </c>
      <c r="S68">
        <v>4.4898400000000001</v>
      </c>
      <c r="T68">
        <v>6.8070000000000004</v>
      </c>
    </row>
    <row r="69" spans="1:20" x14ac:dyDescent="0.3">
      <c r="A69" t="s">
        <v>264</v>
      </c>
      <c r="B69" t="str">
        <f t="shared" si="3"/>
        <v>Agents admin. et commerciaux des transports et du tourisme</v>
      </c>
      <c r="C69">
        <v>5.9752099999999997</v>
      </c>
      <c r="D69">
        <v>5.7007700000000003</v>
      </c>
      <c r="E69">
        <v>3.0904799999999999</v>
      </c>
      <c r="F69">
        <v>0.57576000000000005</v>
      </c>
      <c r="G69">
        <v>3.0476200000000002</v>
      </c>
      <c r="H69">
        <v>3.3054000000000001</v>
      </c>
      <c r="I69">
        <v>1.85781</v>
      </c>
      <c r="J69">
        <v>2.25909</v>
      </c>
      <c r="K69">
        <v>7.3625400000000001</v>
      </c>
      <c r="L69">
        <v>6.0651200000000003</v>
      </c>
      <c r="M69">
        <v>5.0952700000000002</v>
      </c>
      <c r="N69">
        <v>2.2360000000000002</v>
      </c>
      <c r="O69">
        <v>7.8275899999999998</v>
      </c>
      <c r="P69">
        <v>5.9752099999999997</v>
      </c>
      <c r="Q69">
        <v>0.59175999999999995</v>
      </c>
      <c r="R69">
        <v>-0.41935</v>
      </c>
      <c r="S69">
        <v>4.36646</v>
      </c>
      <c r="T69">
        <v>4.5714300000000003</v>
      </c>
    </row>
    <row r="70" spans="1:20" x14ac:dyDescent="0.3">
      <c r="A70" t="s">
        <v>36</v>
      </c>
      <c r="B70" t="str">
        <f t="shared" si="3"/>
        <v>Secrétaires de direction</v>
      </c>
      <c r="C70">
        <v>6.2134099999999997</v>
      </c>
      <c r="D70">
        <v>7.0799099999999999</v>
      </c>
      <c r="E70">
        <v>0.76404000000000005</v>
      </c>
      <c r="F70">
        <v>0.48975999999999997</v>
      </c>
      <c r="G70">
        <v>1.7204699999999999</v>
      </c>
      <c r="H70">
        <v>1.59552</v>
      </c>
      <c r="I70">
        <v>1.31046</v>
      </c>
      <c r="J70">
        <v>2.3827799999999999</v>
      </c>
      <c r="K70">
        <v>4.6638299999999999</v>
      </c>
      <c r="L70">
        <v>4.4505699999999999</v>
      </c>
      <c r="M70">
        <v>3.34341</v>
      </c>
      <c r="N70">
        <v>2.2395700000000001</v>
      </c>
      <c r="O70">
        <v>6.1390599999999997</v>
      </c>
      <c r="P70">
        <v>6.2134099999999997</v>
      </c>
      <c r="Q70">
        <v>-1.2280500000000001</v>
      </c>
      <c r="R70">
        <v>-0.82352999999999998</v>
      </c>
      <c r="S70">
        <v>4.1383000000000001</v>
      </c>
      <c r="T70">
        <v>4.0080200000000001</v>
      </c>
    </row>
    <row r="71" spans="1:20" x14ac:dyDescent="0.3">
      <c r="A71" t="s">
        <v>263</v>
      </c>
      <c r="B71" t="str">
        <f t="shared" si="3"/>
        <v>Prof. interm. administratives de la fn publique (cat. B et assimilés)</v>
      </c>
      <c r="C71">
        <v>6.4340799999999998</v>
      </c>
      <c r="D71">
        <v>6.2392200000000004</v>
      </c>
      <c r="E71">
        <v>1.5892200000000001</v>
      </c>
      <c r="F71">
        <v>1.3581700000000001</v>
      </c>
      <c r="G71">
        <v>2.0004200000000001</v>
      </c>
      <c r="H71">
        <v>1.8099400000000001</v>
      </c>
      <c r="I71">
        <v>3.7973300000000001</v>
      </c>
      <c r="J71">
        <v>3.4243800000000002</v>
      </c>
      <c r="K71">
        <v>5.7185800000000002</v>
      </c>
      <c r="L71">
        <v>4.8217600000000003</v>
      </c>
      <c r="M71">
        <v>3.78661</v>
      </c>
      <c r="N71">
        <v>2.2600500000000001</v>
      </c>
      <c r="O71">
        <v>6.9882999999999997</v>
      </c>
      <c r="P71">
        <v>6.4340799999999998</v>
      </c>
      <c r="Q71">
        <v>-0.78883000000000003</v>
      </c>
      <c r="R71">
        <v>-1.5972500000000001</v>
      </c>
      <c r="S71">
        <v>4.1356299999999999</v>
      </c>
      <c r="T71">
        <v>4.7098399999999998</v>
      </c>
    </row>
    <row r="72" spans="1:20" x14ac:dyDescent="0.3">
      <c r="A72" t="s">
        <v>103</v>
      </c>
      <c r="B72" t="str">
        <f t="shared" si="3"/>
        <v>Cadres des transports et de la logistique</v>
      </c>
      <c r="C72">
        <v>6.5</v>
      </c>
      <c r="D72">
        <v>6.2487399999999997</v>
      </c>
      <c r="E72">
        <v>1.4930600000000001</v>
      </c>
      <c r="F72">
        <v>1.0510299999999999</v>
      </c>
      <c r="G72">
        <v>3.3029000000000002</v>
      </c>
      <c r="H72">
        <v>2.62107</v>
      </c>
      <c r="I72">
        <v>5.00617</v>
      </c>
      <c r="J72">
        <v>6.4025600000000003</v>
      </c>
      <c r="K72">
        <v>4.5390100000000002</v>
      </c>
      <c r="L72">
        <v>6.1224100000000004</v>
      </c>
      <c r="M72">
        <v>6.3194100000000004</v>
      </c>
      <c r="N72">
        <v>2.3307699999999998</v>
      </c>
      <c r="O72">
        <v>6.9149700000000003</v>
      </c>
      <c r="P72">
        <v>6.5</v>
      </c>
      <c r="Q72">
        <v>-0.57782999999999995</v>
      </c>
      <c r="R72">
        <v>-3.3623699999999999</v>
      </c>
      <c r="S72">
        <v>4.5374999999999996</v>
      </c>
      <c r="T72">
        <v>5.3271600000000001</v>
      </c>
    </row>
    <row r="73" spans="1:20" x14ac:dyDescent="0.3">
      <c r="A73" t="s">
        <v>20</v>
      </c>
      <c r="B73" t="str">
        <f t="shared" si="3"/>
        <v>Techniciens et agents de maîtrise des industries de process</v>
      </c>
      <c r="C73">
        <v>5.9781000000000004</v>
      </c>
      <c r="D73">
        <v>3.1626500000000002</v>
      </c>
      <c r="E73">
        <v>4.0150499999999996</v>
      </c>
      <c r="F73">
        <v>3.7044999999999999</v>
      </c>
      <c r="G73">
        <v>4.2975899999999996</v>
      </c>
      <c r="H73">
        <v>4.3824899999999998</v>
      </c>
      <c r="I73">
        <v>3.8141799999999999</v>
      </c>
      <c r="J73">
        <v>5.1791999999999998</v>
      </c>
      <c r="K73">
        <v>3.4086599999999998</v>
      </c>
      <c r="L73">
        <v>5.6585999999999999</v>
      </c>
      <c r="M73">
        <v>7.0729499999999996</v>
      </c>
      <c r="N73">
        <v>2.4145400000000001</v>
      </c>
      <c r="O73">
        <v>6.0524399999999998</v>
      </c>
      <c r="P73">
        <v>5.9781000000000004</v>
      </c>
      <c r="Q73">
        <v>1.13781</v>
      </c>
      <c r="R73">
        <v>-2.18811</v>
      </c>
      <c r="S73">
        <v>3.9393899999999999</v>
      </c>
      <c r="T73">
        <v>3.9804300000000001</v>
      </c>
    </row>
    <row r="74" spans="1:20" x14ac:dyDescent="0.3">
      <c r="A74" t="s">
        <v>16</v>
      </c>
      <c r="B74" t="str">
        <f t="shared" si="3"/>
        <v>Ouvriers qualifiés de la mécanique</v>
      </c>
      <c r="C74">
        <v>4.0739400000000003</v>
      </c>
      <c r="D74">
        <v>1.2258800000000001</v>
      </c>
      <c r="E74">
        <v>6.2629099999999998</v>
      </c>
      <c r="F74">
        <v>5.2159500000000003</v>
      </c>
      <c r="G74">
        <v>5.1296600000000003</v>
      </c>
      <c r="H74">
        <v>4.4413600000000004</v>
      </c>
      <c r="I74">
        <v>1.3215600000000001</v>
      </c>
      <c r="J74">
        <v>2.7157499999999999</v>
      </c>
      <c r="K74">
        <v>0.60731000000000002</v>
      </c>
      <c r="L74">
        <v>5.0935499999999996</v>
      </c>
      <c r="M74">
        <v>7.8841599999999996</v>
      </c>
      <c r="N74">
        <v>2.4628899999999998</v>
      </c>
      <c r="O74">
        <v>3.8552499999999998</v>
      </c>
      <c r="P74">
        <v>4.0739400000000003</v>
      </c>
      <c r="Q74">
        <v>5.3627000000000002</v>
      </c>
      <c r="R74">
        <v>0.94884000000000002</v>
      </c>
      <c r="S74">
        <v>3.9777800000000001</v>
      </c>
      <c r="T74">
        <v>2.9037000000000002</v>
      </c>
    </row>
    <row r="75" spans="1:20" x14ac:dyDescent="0.3">
      <c r="A75" t="s">
        <v>13</v>
      </c>
      <c r="B75" t="str">
        <f t="shared" si="3"/>
        <v>Ouvriers qualifiés travaillant par enlèvement de métal</v>
      </c>
      <c r="C75">
        <v>4.9403699999999997</v>
      </c>
      <c r="D75">
        <v>1.00925</v>
      </c>
      <c r="E75">
        <v>5.6985700000000001</v>
      </c>
      <c r="F75">
        <v>6.7522399999999996</v>
      </c>
      <c r="G75">
        <v>5.7760800000000003</v>
      </c>
      <c r="H75">
        <v>4.5526200000000001</v>
      </c>
      <c r="I75">
        <v>0.50151000000000001</v>
      </c>
      <c r="J75">
        <v>2.1950500000000002</v>
      </c>
      <c r="K75">
        <v>0.3211</v>
      </c>
      <c r="L75">
        <v>4.0404400000000003</v>
      </c>
      <c r="M75">
        <v>7.0515600000000003</v>
      </c>
      <c r="N75">
        <v>2.48949</v>
      </c>
      <c r="O75">
        <v>3.3168500000000001</v>
      </c>
      <c r="P75">
        <v>4.9403699999999997</v>
      </c>
      <c r="Q75">
        <v>3.6007500000000001</v>
      </c>
      <c r="R75">
        <v>0.90764</v>
      </c>
      <c r="S75">
        <v>3.8850600000000002</v>
      </c>
      <c r="T75">
        <v>3.0057499999999999</v>
      </c>
    </row>
    <row r="76" spans="1:20" x14ac:dyDescent="0.3">
      <c r="A76" t="s">
        <v>47</v>
      </c>
      <c r="B76" t="str">
        <f t="shared" si="3"/>
        <v>Employés de la banque et des assurances</v>
      </c>
      <c r="C76">
        <v>6.5</v>
      </c>
      <c r="D76">
        <v>7.8288799999999998</v>
      </c>
      <c r="E76">
        <v>0.83077999999999996</v>
      </c>
      <c r="F76">
        <v>0.31385999999999997</v>
      </c>
      <c r="G76">
        <v>2.2505999999999999</v>
      </c>
      <c r="H76">
        <v>1.71234</v>
      </c>
      <c r="I76">
        <v>1.8067899999999999</v>
      </c>
      <c r="J76">
        <v>1.45655</v>
      </c>
      <c r="K76">
        <v>7.1755199999999997</v>
      </c>
      <c r="L76">
        <v>5.5520199999999997</v>
      </c>
      <c r="M76">
        <v>6.3168300000000004</v>
      </c>
      <c r="N76">
        <v>2.6338400000000002</v>
      </c>
      <c r="O76">
        <v>8.1902500000000007</v>
      </c>
      <c r="P76">
        <v>6.5</v>
      </c>
      <c r="Q76">
        <v>1.7037199999999999</v>
      </c>
      <c r="R76">
        <v>-2.74891</v>
      </c>
      <c r="S76">
        <v>4.4294099999999998</v>
      </c>
      <c r="T76">
        <v>5.1235299999999997</v>
      </c>
    </row>
    <row r="77" spans="1:20" x14ac:dyDescent="0.3">
      <c r="A77" t="s">
        <v>48</v>
      </c>
      <c r="B77" t="str">
        <f t="shared" si="3"/>
        <v>Techniciens de la banque et des assurances</v>
      </c>
      <c r="C77">
        <v>6.3757400000000004</v>
      </c>
      <c r="D77">
        <v>7.2303199999999999</v>
      </c>
      <c r="E77">
        <v>0.72560000000000002</v>
      </c>
      <c r="F77">
        <v>0.30052000000000001</v>
      </c>
      <c r="G77">
        <v>1.6242799999999999</v>
      </c>
      <c r="H77">
        <v>1.3409599999999999</v>
      </c>
      <c r="I77">
        <v>1.46967</v>
      </c>
      <c r="J77">
        <v>2.57145</v>
      </c>
      <c r="K77">
        <v>6.5813199999999998</v>
      </c>
      <c r="L77">
        <v>4.7070299999999996</v>
      </c>
      <c r="M77">
        <v>5.3879599999999996</v>
      </c>
      <c r="N77">
        <v>2.6850900000000002</v>
      </c>
      <c r="O77">
        <v>8.8169500000000003</v>
      </c>
      <c r="P77">
        <v>6.3757400000000004</v>
      </c>
      <c r="Q77">
        <v>0.42652000000000001</v>
      </c>
      <c r="R77">
        <v>-2.3448799999999999</v>
      </c>
      <c r="S77">
        <v>4.2484799999999998</v>
      </c>
      <c r="T77">
        <v>5.2545500000000001</v>
      </c>
    </row>
    <row r="78" spans="1:20" x14ac:dyDescent="0.3">
      <c r="A78" t="s">
        <v>65</v>
      </c>
      <c r="B78" t="str">
        <f t="shared" si="3"/>
        <v>Professionnels de la communication et de l'information</v>
      </c>
      <c r="C78">
        <v>6.7745100000000003</v>
      </c>
      <c r="D78">
        <v>7.2812599999999996</v>
      </c>
      <c r="E78">
        <v>1.7513799999999999</v>
      </c>
      <c r="F78">
        <v>1.0003</v>
      </c>
      <c r="G78">
        <v>1.9204300000000001</v>
      </c>
      <c r="H78">
        <v>1.37948</v>
      </c>
      <c r="I78">
        <v>4.7897999999999996</v>
      </c>
      <c r="J78">
        <v>4.0891500000000001</v>
      </c>
      <c r="K78">
        <v>4.8981000000000003</v>
      </c>
      <c r="L78">
        <v>5.3476100000000004</v>
      </c>
      <c r="M78">
        <v>2.7176900000000002</v>
      </c>
      <c r="N78">
        <v>3.0221399999999998</v>
      </c>
      <c r="O78">
        <v>6.0005899999999999</v>
      </c>
      <c r="P78">
        <v>6.7745100000000003</v>
      </c>
      <c r="Q78">
        <v>-1.2182900000000001</v>
      </c>
      <c r="R78">
        <v>-2.6568399999999999</v>
      </c>
      <c r="S78">
        <v>4.3223099999999999</v>
      </c>
      <c r="T78">
        <v>4.0666700000000002</v>
      </c>
    </row>
    <row r="81" spans="2:2" x14ac:dyDescent="0.3">
      <c r="B81">
        <f>78-3+1</f>
        <v>76</v>
      </c>
    </row>
  </sheetData>
  <sortState ref="A3:T78">
    <sortCondition ref="N3:N78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49"/>
  <sheetViews>
    <sheetView topLeftCell="J10" zoomScaleNormal="100" workbookViewId="0">
      <selection activeCell="S58" sqref="S58"/>
    </sheetView>
  </sheetViews>
  <sheetFormatPr baseColWidth="10" defaultRowHeight="14.4" x14ac:dyDescent="0.3"/>
  <cols>
    <col min="1" max="1" width="22.77734375" customWidth="1"/>
    <col min="2" max="2" width="23.21875" customWidth="1"/>
    <col min="4" max="5" width="15.44140625" customWidth="1"/>
    <col min="6" max="6" width="20.21875" customWidth="1"/>
    <col min="8" max="8" width="12.77734375" customWidth="1"/>
    <col min="9" max="10" width="14.44140625" customWidth="1"/>
    <col min="13" max="13" width="12.5546875" customWidth="1"/>
    <col min="14" max="14" width="17.21875" customWidth="1"/>
  </cols>
  <sheetData>
    <row r="3" spans="2:29" ht="15" x14ac:dyDescent="0.25">
      <c r="M3" s="4" t="s">
        <v>155</v>
      </c>
    </row>
    <row r="8" spans="2:29" s="9" customFormat="1" ht="100.8" x14ac:dyDescent="0.3">
      <c r="D8" s="30" t="s">
        <v>77</v>
      </c>
      <c r="E8" s="30" t="s">
        <v>81</v>
      </c>
      <c r="F8" s="30" t="s">
        <v>206</v>
      </c>
      <c r="G8" s="30" t="s">
        <v>84</v>
      </c>
      <c r="H8" s="30" t="s">
        <v>207</v>
      </c>
      <c r="I8" s="30" t="s">
        <v>75</v>
      </c>
      <c r="J8" s="30" t="s">
        <v>208</v>
      </c>
      <c r="K8" s="30" t="s">
        <v>209</v>
      </c>
    </row>
    <row r="9" spans="2:29" ht="15" x14ac:dyDescent="0.25">
      <c r="B9" t="s">
        <v>135</v>
      </c>
      <c r="D9" s="31">
        <v>1.07</v>
      </c>
      <c r="E9" s="31">
        <v>0.85</v>
      </c>
      <c r="F9" s="31">
        <v>0.67</v>
      </c>
      <c r="G9" s="31">
        <v>0.97</v>
      </c>
      <c r="H9" s="31">
        <v>1.1299999999999999</v>
      </c>
      <c r="I9" s="31">
        <v>1.07</v>
      </c>
      <c r="J9" s="31">
        <v>6.7000000000000004E-2</v>
      </c>
      <c r="K9" s="31">
        <v>3.4000000000000002E-2</v>
      </c>
      <c r="N9" s="2"/>
      <c r="U9" s="2"/>
      <c r="AB9" s="2"/>
      <c r="AC9" s="2"/>
    </row>
    <row r="10" spans="2:29" ht="15" x14ac:dyDescent="0.25">
      <c r="B10" t="s">
        <v>139</v>
      </c>
      <c r="D10" s="31">
        <v>1.37</v>
      </c>
      <c r="E10" s="31">
        <v>1.05</v>
      </c>
      <c r="F10" s="31">
        <v>0.86</v>
      </c>
      <c r="G10" s="31">
        <v>1.01</v>
      </c>
      <c r="H10" s="31">
        <v>1.02</v>
      </c>
      <c r="I10" s="31">
        <v>1.1000000000000001</v>
      </c>
      <c r="J10" s="31">
        <v>0.09</v>
      </c>
      <c r="K10" s="31">
        <v>2.1999999999999999E-2</v>
      </c>
    </row>
    <row r="11" spans="2:29" ht="15" x14ac:dyDescent="0.25">
      <c r="B11" t="s">
        <v>140</v>
      </c>
      <c r="D11" s="31">
        <v>1.25</v>
      </c>
      <c r="E11" s="31">
        <v>1.07</v>
      </c>
      <c r="F11" s="31">
        <v>1.07</v>
      </c>
      <c r="G11" s="31">
        <v>1.08</v>
      </c>
      <c r="H11" s="31">
        <v>1.17</v>
      </c>
      <c r="I11" s="31">
        <v>1.1100000000000001</v>
      </c>
      <c r="J11" s="31">
        <v>5.7000000000000002E-2</v>
      </c>
      <c r="K11" s="31">
        <v>0</v>
      </c>
    </row>
    <row r="12" spans="2:29" ht="15" x14ac:dyDescent="0.25">
      <c r="B12" t="s">
        <v>141</v>
      </c>
      <c r="D12" s="31">
        <v>1.2</v>
      </c>
      <c r="E12" s="31">
        <v>1.1299999999999999</v>
      </c>
      <c r="F12" s="31">
        <v>1.05</v>
      </c>
      <c r="G12" s="31">
        <v>1.08</v>
      </c>
      <c r="H12" s="31">
        <v>1.1599999999999999</v>
      </c>
      <c r="I12" s="31">
        <v>1.21</v>
      </c>
      <c r="J12" s="31">
        <v>4.8000000000000001E-2</v>
      </c>
      <c r="K12" s="31">
        <v>-7.0000000000000001E-3</v>
      </c>
    </row>
    <row r="13" spans="2:29" ht="14.55" x14ac:dyDescent="0.35">
      <c r="B13" t="s">
        <v>142</v>
      </c>
      <c r="D13" s="31">
        <v>1.05</v>
      </c>
      <c r="E13" s="31">
        <v>1.02</v>
      </c>
      <c r="F13" s="31">
        <v>1.04</v>
      </c>
      <c r="G13" s="31">
        <v>1.07</v>
      </c>
      <c r="H13" s="31">
        <v>0.96</v>
      </c>
      <c r="I13" s="31">
        <v>0.99</v>
      </c>
      <c r="J13" s="31">
        <v>7.6999999999999999E-2</v>
      </c>
      <c r="K13" s="31">
        <v>1E-3</v>
      </c>
    </row>
    <row r="14" spans="2:29" ht="14.55" x14ac:dyDescent="0.35">
      <c r="B14" t="s">
        <v>143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0</v>
      </c>
      <c r="K14" s="31">
        <v>0</v>
      </c>
    </row>
    <row r="15" spans="2:29" ht="14.55" x14ac:dyDescent="0.35">
      <c r="B15" t="s">
        <v>144</v>
      </c>
      <c r="D15" s="31">
        <v>0.92</v>
      </c>
      <c r="E15" s="31">
        <v>0.93</v>
      </c>
      <c r="F15" s="31">
        <v>0.95</v>
      </c>
      <c r="G15" s="31">
        <v>0.93</v>
      </c>
      <c r="H15" s="31">
        <v>0.9</v>
      </c>
      <c r="I15" s="31">
        <v>0.94</v>
      </c>
      <c r="J15" s="31">
        <v>-2.8000000000000001E-2</v>
      </c>
      <c r="K15" s="31">
        <v>2E-3</v>
      </c>
    </row>
    <row r="16" spans="2:29" ht="14.55" x14ac:dyDescent="0.35">
      <c r="B16" t="s">
        <v>145</v>
      </c>
      <c r="D16" s="31">
        <v>0.87</v>
      </c>
      <c r="E16" s="31">
        <v>0.88</v>
      </c>
      <c r="F16" s="31">
        <v>0.94</v>
      </c>
      <c r="G16" s="31">
        <v>0.9</v>
      </c>
      <c r="H16" s="31">
        <v>0.86</v>
      </c>
      <c r="I16" s="31">
        <v>0.81</v>
      </c>
      <c r="J16" s="31">
        <v>-5.8000000000000003E-2</v>
      </c>
      <c r="K16" s="31">
        <v>1E-3</v>
      </c>
    </row>
    <row r="17" spans="1:38" ht="14.55" x14ac:dyDescent="0.35">
      <c r="B17" t="s">
        <v>146</v>
      </c>
      <c r="D17" s="31">
        <v>0.79</v>
      </c>
      <c r="E17" s="31">
        <v>0.78</v>
      </c>
      <c r="F17" s="31">
        <v>0.91</v>
      </c>
      <c r="G17" s="31">
        <v>0.85</v>
      </c>
      <c r="H17" s="31">
        <v>0.82</v>
      </c>
      <c r="I17" s="31">
        <v>0.76</v>
      </c>
      <c r="J17" s="31">
        <v>-7.8E-2</v>
      </c>
      <c r="K17" s="31">
        <v>1.7999999999999999E-2</v>
      </c>
    </row>
    <row r="18" spans="1:38" ht="14.55" x14ac:dyDescent="0.35">
      <c r="B18" t="s">
        <v>147</v>
      </c>
      <c r="D18" s="31">
        <v>0.72</v>
      </c>
      <c r="E18" s="31">
        <v>0.63</v>
      </c>
      <c r="F18" s="31">
        <v>0.59</v>
      </c>
      <c r="G18" s="31">
        <v>0.88</v>
      </c>
      <c r="H18" s="31">
        <v>0.65</v>
      </c>
      <c r="I18" s="31">
        <v>0.48</v>
      </c>
      <c r="J18" s="31">
        <v>-0.13500000000000001</v>
      </c>
      <c r="K18" s="31">
        <v>4.7E-2</v>
      </c>
    </row>
    <row r="20" spans="1:38" x14ac:dyDescent="0.3">
      <c r="M20" s="4" t="s">
        <v>178</v>
      </c>
    </row>
    <row r="22" spans="1:38" x14ac:dyDescent="0.3">
      <c r="B22" t="s">
        <v>148</v>
      </c>
    </row>
    <row r="24" spans="1:38" x14ac:dyDescent="0.3">
      <c r="A24" s="1" t="s">
        <v>149</v>
      </c>
      <c r="B24">
        <v>1</v>
      </c>
      <c r="D24">
        <v>0.71</v>
      </c>
      <c r="E24">
        <v>0.72</v>
      </c>
      <c r="F24">
        <v>0.6</v>
      </c>
      <c r="G24" s="29">
        <v>2.2000000000000002</v>
      </c>
      <c r="H24">
        <v>1.49</v>
      </c>
      <c r="I24">
        <v>0.65</v>
      </c>
      <c r="J24">
        <v>-0.19500000000000001</v>
      </c>
      <c r="K24" t="s">
        <v>150</v>
      </c>
      <c r="AC24" s="2"/>
      <c r="AD24" s="2"/>
      <c r="AE24" s="2"/>
      <c r="AF24" s="2"/>
      <c r="AG24" s="2"/>
    </row>
    <row r="25" spans="1:38" x14ac:dyDescent="0.3">
      <c r="A25" t="s">
        <v>151</v>
      </c>
      <c r="B25">
        <v>2</v>
      </c>
      <c r="D25">
        <v>0.93</v>
      </c>
      <c r="E25">
        <v>0.82</v>
      </c>
      <c r="F25">
        <v>0.74</v>
      </c>
      <c r="G25" s="29">
        <v>1.9</v>
      </c>
      <c r="H25">
        <v>1.3</v>
      </c>
      <c r="I25">
        <v>0.88</v>
      </c>
      <c r="J25">
        <v>-9.1999999999999998E-2</v>
      </c>
      <c r="K25">
        <v>0</v>
      </c>
    </row>
    <row r="26" spans="1:38" x14ac:dyDescent="0.3">
      <c r="A26" t="s">
        <v>152</v>
      </c>
      <c r="B26">
        <v>3</v>
      </c>
      <c r="D26">
        <v>1</v>
      </c>
      <c r="E26">
        <v>0.93</v>
      </c>
      <c r="F26">
        <v>0.7</v>
      </c>
      <c r="G26" s="29">
        <v>1.7</v>
      </c>
      <c r="H26">
        <v>1.3</v>
      </c>
      <c r="I26">
        <v>0.91</v>
      </c>
      <c r="J26">
        <v>-7.1999999999999995E-2</v>
      </c>
      <c r="K26">
        <v>-0.01</v>
      </c>
    </row>
    <row r="27" spans="1:38" x14ac:dyDescent="0.3">
      <c r="A27" t="s">
        <v>153</v>
      </c>
      <c r="B27">
        <v>4</v>
      </c>
      <c r="D27">
        <v>0.99</v>
      </c>
      <c r="E27">
        <v>0.91</v>
      </c>
      <c r="F27">
        <v>0.84</v>
      </c>
      <c r="G27" s="29">
        <v>1.4</v>
      </c>
      <c r="H27">
        <v>1.1000000000000001</v>
      </c>
      <c r="I27">
        <v>1.06</v>
      </c>
      <c r="J27">
        <v>-2.1000000000000001E-2</v>
      </c>
      <c r="K27">
        <v>-5.0000000000000001E-3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8" x14ac:dyDescent="0.3">
      <c r="A28" t="s">
        <v>154</v>
      </c>
      <c r="B28">
        <v>5</v>
      </c>
      <c r="D28">
        <v>1</v>
      </c>
      <c r="E28">
        <v>1</v>
      </c>
      <c r="F28">
        <v>1</v>
      </c>
      <c r="G28" s="29">
        <v>1</v>
      </c>
      <c r="H28">
        <v>1</v>
      </c>
      <c r="I28">
        <v>1</v>
      </c>
      <c r="J28">
        <v>0</v>
      </c>
      <c r="K28">
        <v>0</v>
      </c>
      <c r="N28" s="2"/>
      <c r="AC28" s="2"/>
      <c r="AD28" s="2"/>
      <c r="AE28" s="2"/>
      <c r="AF28" s="2"/>
      <c r="AH28" s="2"/>
      <c r="AI28" s="2"/>
      <c r="AJ28" s="2"/>
      <c r="AK28" s="2"/>
      <c r="AL28" s="2"/>
    </row>
    <row r="29" spans="1:38" x14ac:dyDescent="0.3">
      <c r="A29" t="s">
        <v>156</v>
      </c>
      <c r="B29">
        <v>6</v>
      </c>
      <c r="D29">
        <v>0.96</v>
      </c>
      <c r="E29">
        <v>0.96</v>
      </c>
      <c r="F29">
        <v>1.25</v>
      </c>
      <c r="G29" s="29">
        <v>0.8</v>
      </c>
      <c r="H29">
        <v>0.88</v>
      </c>
      <c r="I29">
        <v>0.98</v>
      </c>
      <c r="J29">
        <v>0.03</v>
      </c>
      <c r="K29">
        <v>-0.123</v>
      </c>
      <c r="AC29" s="2"/>
      <c r="AD29" s="2"/>
      <c r="AE29" s="2"/>
      <c r="AF29" s="2"/>
      <c r="AG29" s="2"/>
    </row>
    <row r="30" spans="1:38" x14ac:dyDescent="0.3">
      <c r="A30" t="s">
        <v>157</v>
      </c>
      <c r="B30">
        <v>7</v>
      </c>
      <c r="D30">
        <v>0.95</v>
      </c>
      <c r="E30">
        <v>0.96</v>
      </c>
      <c r="F30">
        <v>1.27</v>
      </c>
      <c r="G30" s="29">
        <v>0.8</v>
      </c>
      <c r="H30">
        <v>0.98</v>
      </c>
      <c r="I30">
        <v>1</v>
      </c>
      <c r="J30">
        <v>3.5999999999999997E-2</v>
      </c>
      <c r="K30">
        <v>-2.7E-2</v>
      </c>
    </row>
    <row r="31" spans="1:38" x14ac:dyDescent="0.3">
      <c r="A31" t="s">
        <v>158</v>
      </c>
      <c r="B31">
        <v>8</v>
      </c>
      <c r="D31">
        <v>0.79</v>
      </c>
      <c r="E31">
        <v>0.93</v>
      </c>
      <c r="F31">
        <v>1.61</v>
      </c>
      <c r="G31" s="29">
        <v>0.8</v>
      </c>
      <c r="H31">
        <v>0.75</v>
      </c>
      <c r="I31">
        <v>0.85</v>
      </c>
      <c r="J31">
        <v>2.7E-2</v>
      </c>
      <c r="K31">
        <v>2E-3</v>
      </c>
    </row>
    <row r="32" spans="1:38" x14ac:dyDescent="0.3">
      <c r="A32" t="s">
        <v>159</v>
      </c>
      <c r="B32" t="s">
        <v>210</v>
      </c>
      <c r="D32">
        <v>0.78</v>
      </c>
      <c r="E32">
        <v>0.95</v>
      </c>
      <c r="F32">
        <v>1.52</v>
      </c>
      <c r="G32" s="29">
        <v>1.4</v>
      </c>
      <c r="H32">
        <v>0.9</v>
      </c>
      <c r="I32">
        <v>0.81</v>
      </c>
      <c r="J32">
        <v>-0.03</v>
      </c>
      <c r="K32">
        <v>-2.5999999999999999E-2</v>
      </c>
    </row>
    <row r="33" spans="1:13" x14ac:dyDescent="0.3">
      <c r="A33" t="s">
        <v>160</v>
      </c>
      <c r="B33" t="s">
        <v>161</v>
      </c>
      <c r="D33">
        <v>0.77</v>
      </c>
      <c r="E33">
        <v>0.88</v>
      </c>
      <c r="F33">
        <v>0.91</v>
      </c>
      <c r="G33" s="29">
        <v>2</v>
      </c>
      <c r="H33">
        <v>1.06</v>
      </c>
      <c r="I33">
        <v>0.74</v>
      </c>
      <c r="J33">
        <v>-0.1</v>
      </c>
      <c r="K33">
        <v>-1.6E-2</v>
      </c>
    </row>
    <row r="34" spans="1:13" x14ac:dyDescent="0.3">
      <c r="A34" t="s">
        <v>162</v>
      </c>
      <c r="B34" t="s">
        <v>162</v>
      </c>
      <c r="D34">
        <v>1.19</v>
      </c>
      <c r="E34">
        <v>1.2</v>
      </c>
      <c r="F34">
        <v>1.4</v>
      </c>
      <c r="G34" s="29">
        <v>1.4</v>
      </c>
      <c r="H34">
        <v>1.0900000000000001</v>
      </c>
      <c r="I34">
        <v>1.2</v>
      </c>
      <c r="J34">
        <v>0.01</v>
      </c>
      <c r="K34">
        <v>-2.1000000000000001E-2</v>
      </c>
    </row>
    <row r="35" spans="1:13" x14ac:dyDescent="0.3">
      <c r="A35" t="s">
        <v>163</v>
      </c>
      <c r="B35" t="s">
        <v>164</v>
      </c>
      <c r="D35">
        <v>0.7</v>
      </c>
      <c r="E35">
        <v>0.4</v>
      </c>
      <c r="F35">
        <v>0.3</v>
      </c>
      <c r="G35" s="29">
        <v>0.8</v>
      </c>
      <c r="H35">
        <v>0.54</v>
      </c>
      <c r="I35">
        <v>0.4</v>
      </c>
      <c r="J35">
        <v>-0.26200000000000001</v>
      </c>
      <c r="K35">
        <v>0.151</v>
      </c>
    </row>
    <row r="36" spans="1:13" x14ac:dyDescent="0.3">
      <c r="D36" t="s">
        <v>165</v>
      </c>
    </row>
    <row r="38" spans="1:13" x14ac:dyDescent="0.3">
      <c r="B38" t="s">
        <v>166</v>
      </c>
    </row>
    <row r="39" spans="1:13" x14ac:dyDescent="0.3">
      <c r="A39" t="s">
        <v>167</v>
      </c>
      <c r="B39">
        <v>0</v>
      </c>
      <c r="D39">
        <v>1.47</v>
      </c>
      <c r="E39">
        <v>1.1599999999999999</v>
      </c>
      <c r="F39">
        <v>0.22</v>
      </c>
      <c r="G39">
        <v>0.71</v>
      </c>
      <c r="H39">
        <v>0.57999999999999996</v>
      </c>
      <c r="I39">
        <v>0.8</v>
      </c>
      <c r="J39">
        <v>0</v>
      </c>
      <c r="K39">
        <v>0.17699999999999999</v>
      </c>
    </row>
    <row r="40" spans="1:13" x14ac:dyDescent="0.3">
      <c r="A40" t="s">
        <v>168</v>
      </c>
      <c r="B40">
        <v>2</v>
      </c>
      <c r="D40">
        <v>1.39</v>
      </c>
      <c r="E40">
        <v>1.1499999999999999</v>
      </c>
      <c r="F40">
        <v>0.6</v>
      </c>
      <c r="G40">
        <v>0.82</v>
      </c>
      <c r="H40">
        <v>0.78</v>
      </c>
      <c r="I40">
        <v>0.91</v>
      </c>
      <c r="J40">
        <v>0.01</v>
      </c>
      <c r="K40">
        <v>0.06</v>
      </c>
    </row>
    <row r="41" spans="1:13" x14ac:dyDescent="0.3">
      <c r="A41" t="s">
        <v>169</v>
      </c>
      <c r="B41">
        <v>3</v>
      </c>
      <c r="D41">
        <v>1.51</v>
      </c>
      <c r="E41">
        <v>1.31</v>
      </c>
      <c r="F41">
        <v>0.59</v>
      </c>
      <c r="G41">
        <v>0.94</v>
      </c>
      <c r="H41">
        <v>0.83</v>
      </c>
      <c r="I41">
        <v>0.89</v>
      </c>
      <c r="J41">
        <v>1.2999999999999999E-2</v>
      </c>
      <c r="K41">
        <v>5.1999999999999998E-2</v>
      </c>
    </row>
    <row r="42" spans="1:13" x14ac:dyDescent="0.3">
      <c r="A42" t="s">
        <v>170</v>
      </c>
      <c r="B42">
        <v>4</v>
      </c>
      <c r="D42">
        <v>1.22</v>
      </c>
      <c r="E42">
        <v>1.1399999999999999</v>
      </c>
      <c r="F42">
        <v>0.98</v>
      </c>
      <c r="G42">
        <v>1.01</v>
      </c>
      <c r="H42">
        <v>1.1100000000000001</v>
      </c>
      <c r="I42">
        <v>0.97</v>
      </c>
      <c r="J42">
        <v>2E-3</v>
      </c>
      <c r="K42">
        <v>-6.0000000000000001E-3</v>
      </c>
    </row>
    <row r="43" spans="1:13" x14ac:dyDescent="0.3">
      <c r="A43" t="s">
        <v>171</v>
      </c>
      <c r="B43">
        <v>5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</v>
      </c>
      <c r="K43">
        <v>0</v>
      </c>
      <c r="M43" s="3" t="s">
        <v>179</v>
      </c>
    </row>
    <row r="44" spans="1:13" x14ac:dyDescent="0.3">
      <c r="A44" t="s">
        <v>172</v>
      </c>
      <c r="B44">
        <v>6</v>
      </c>
      <c r="D44">
        <v>0.84</v>
      </c>
      <c r="E44">
        <v>0.9</v>
      </c>
      <c r="F44">
        <v>1.37</v>
      </c>
      <c r="G44">
        <v>0.88</v>
      </c>
      <c r="H44">
        <v>1.06</v>
      </c>
      <c r="I44">
        <v>1.08</v>
      </c>
      <c r="J44">
        <v>-2.1000000000000001E-2</v>
      </c>
      <c r="K44">
        <v>-3.6999999999999998E-2</v>
      </c>
    </row>
    <row r="45" spans="1:13" x14ac:dyDescent="0.3">
      <c r="A45" t="s">
        <v>173</v>
      </c>
      <c r="B45">
        <v>7</v>
      </c>
      <c r="D45">
        <v>0.75</v>
      </c>
      <c r="E45">
        <v>0.8</v>
      </c>
      <c r="F45">
        <v>1.45</v>
      </c>
      <c r="G45">
        <v>0.94</v>
      </c>
      <c r="H45">
        <v>1.1100000000000001</v>
      </c>
      <c r="I45">
        <v>1.08</v>
      </c>
      <c r="J45">
        <v>-5.6000000000000001E-2</v>
      </c>
      <c r="K45">
        <v>-4.2999999999999997E-2</v>
      </c>
    </row>
    <row r="46" spans="1:13" x14ac:dyDescent="0.3">
      <c r="A46" t="s">
        <v>174</v>
      </c>
      <c r="B46">
        <v>8</v>
      </c>
      <c r="D46">
        <v>0.59</v>
      </c>
      <c r="E46">
        <v>0.76</v>
      </c>
      <c r="F46">
        <v>1.88</v>
      </c>
      <c r="G46">
        <v>0.74</v>
      </c>
      <c r="H46">
        <v>1</v>
      </c>
      <c r="I46">
        <v>1.1200000000000001</v>
      </c>
      <c r="J46">
        <v>-7.0999999999999994E-2</v>
      </c>
      <c r="K46">
        <v>-5.6000000000000001E-2</v>
      </c>
    </row>
    <row r="49" spans="13:28" x14ac:dyDescent="0.3">
      <c r="M49" s="2"/>
      <c r="N49" s="2"/>
      <c r="S49" s="2"/>
      <c r="AA49" s="2"/>
      <c r="AB49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opLeftCell="N67" zoomScale="75" zoomScaleNormal="75" workbookViewId="0">
      <selection activeCell="P73" sqref="P73"/>
    </sheetView>
  </sheetViews>
  <sheetFormatPr baseColWidth="10" defaultColWidth="21.5546875" defaultRowHeight="13.2" x14ac:dyDescent="0.25"/>
  <cols>
    <col min="1" max="1" width="54.44140625" style="16" customWidth="1"/>
    <col min="2" max="2" width="21.5546875" style="16"/>
    <col min="3" max="18" width="21.5546875" style="17"/>
    <col min="19" max="16384" width="21.5546875" style="16"/>
  </cols>
  <sheetData>
    <row r="1" spans="1:18" ht="7.05" customHeight="1" x14ac:dyDescent="0.2"/>
    <row r="2" spans="1:18" s="11" customFormat="1" ht="99" customHeight="1" x14ac:dyDescent="0.3">
      <c r="B2" s="12" t="s">
        <v>196</v>
      </c>
      <c r="C2" s="13" t="s">
        <v>213</v>
      </c>
      <c r="D2" s="13" t="s">
        <v>183</v>
      </c>
      <c r="E2" s="13" t="s">
        <v>184</v>
      </c>
      <c r="F2" s="13" t="s">
        <v>197</v>
      </c>
      <c r="G2" s="13" t="s">
        <v>198</v>
      </c>
      <c r="H2" s="13" t="s">
        <v>199</v>
      </c>
      <c r="I2" s="13" t="s">
        <v>181</v>
      </c>
      <c r="J2" s="13" t="s">
        <v>180</v>
      </c>
      <c r="K2" s="13" t="s">
        <v>200</v>
      </c>
      <c r="L2" s="13" t="s">
        <v>201</v>
      </c>
      <c r="M2" s="13" t="s">
        <v>202</v>
      </c>
      <c r="N2" s="14" t="s">
        <v>185</v>
      </c>
      <c r="O2" s="15" t="s">
        <v>203</v>
      </c>
      <c r="P2" s="15" t="s">
        <v>204</v>
      </c>
      <c r="Q2" s="15" t="s">
        <v>205</v>
      </c>
      <c r="R2" s="15" t="s">
        <v>261</v>
      </c>
    </row>
    <row r="3" spans="1:18" x14ac:dyDescent="0.25">
      <c r="A3" s="16" t="s">
        <v>0</v>
      </c>
      <c r="B3" s="18">
        <v>1.45238</v>
      </c>
      <c r="C3" s="18">
        <v>0.50187999999999999</v>
      </c>
      <c r="D3" s="18">
        <v>2.52454</v>
      </c>
      <c r="E3" s="18">
        <v>2.3965100000000001</v>
      </c>
      <c r="F3" s="18">
        <v>5.2000099999999998</v>
      </c>
      <c r="G3" s="18">
        <v>1.21865</v>
      </c>
      <c r="H3" s="18">
        <v>4.1259699999999997</v>
      </c>
      <c r="I3" s="18">
        <v>6.70533</v>
      </c>
      <c r="J3" s="18">
        <v>7.43391</v>
      </c>
      <c r="K3" s="18">
        <v>4.8134899999999998</v>
      </c>
      <c r="L3" s="18">
        <v>2.0195799999999999</v>
      </c>
      <c r="M3" s="18">
        <v>4.4997499999999997</v>
      </c>
      <c r="N3" s="19">
        <v>3.0747100000000001</v>
      </c>
      <c r="O3" s="20">
        <v>2.3649399999999998</v>
      </c>
      <c r="P3" s="20">
        <v>0.61497999999999997</v>
      </c>
      <c r="Q3" s="20">
        <v>9.6179999999999988E-2</v>
      </c>
      <c r="R3" s="20">
        <v>1.5769199999999999</v>
      </c>
    </row>
    <row r="4" spans="1:18" x14ac:dyDescent="0.25">
      <c r="A4" s="16" t="s">
        <v>1</v>
      </c>
      <c r="B4" s="18">
        <v>1.2870999999999999</v>
      </c>
      <c r="C4" s="18">
        <v>0.37293999999999999</v>
      </c>
      <c r="D4" s="18">
        <v>3.87303</v>
      </c>
      <c r="E4" s="18">
        <v>2.6180500000000002</v>
      </c>
      <c r="F4" s="18">
        <v>6.4936699999999998</v>
      </c>
      <c r="G4" s="18">
        <v>2.19292</v>
      </c>
      <c r="H4" s="18">
        <v>3.6289500000000001</v>
      </c>
      <c r="I4" s="18">
        <v>7.7835200000000002</v>
      </c>
      <c r="J4" s="18">
        <v>8.3657900000000005</v>
      </c>
      <c r="K4" s="18">
        <v>4.8993799999999998</v>
      </c>
      <c r="L4" s="18">
        <v>1.9901800000000001</v>
      </c>
      <c r="M4" s="18">
        <v>3.5674999999999999</v>
      </c>
      <c r="N4" s="19">
        <v>2.5170300000000001</v>
      </c>
      <c r="O4" s="20">
        <v>2.6219100000000002</v>
      </c>
      <c r="P4" s="20">
        <v>0.65632000000000001</v>
      </c>
      <c r="Q4" s="20">
        <v>-5.4959999999999995E-2</v>
      </c>
      <c r="R4" s="20">
        <v>1.8270300000000002</v>
      </c>
    </row>
    <row r="5" spans="1:18" ht="12.45" x14ac:dyDescent="0.25">
      <c r="A5" s="16" t="s">
        <v>2</v>
      </c>
      <c r="B5" s="18">
        <v>4.7857099999999999</v>
      </c>
      <c r="C5" s="18">
        <v>2.9504299999999999</v>
      </c>
      <c r="D5" s="18">
        <v>6.07517</v>
      </c>
      <c r="E5" s="18">
        <v>3.9588100000000002</v>
      </c>
      <c r="F5" s="18">
        <v>4.6814099999999996</v>
      </c>
      <c r="G5" s="18">
        <v>4.4274500000000003</v>
      </c>
      <c r="H5" s="18">
        <v>5.4327100000000002</v>
      </c>
      <c r="I5" s="18">
        <v>4.6632499999999997</v>
      </c>
      <c r="J5" s="18">
        <v>4.88992</v>
      </c>
      <c r="K5" s="18">
        <v>8.5523900000000008</v>
      </c>
      <c r="L5" s="18">
        <v>3.60833</v>
      </c>
      <c r="M5" s="18">
        <v>3.1611899999999999</v>
      </c>
      <c r="N5" s="19">
        <v>3.2533300000000001</v>
      </c>
      <c r="O5" s="20">
        <v>3.6973699999999998</v>
      </c>
      <c r="P5" s="20">
        <v>1.7666900000000001</v>
      </c>
      <c r="Q5" s="20">
        <v>-1.40907</v>
      </c>
      <c r="R5" s="20">
        <v>-1.29369</v>
      </c>
    </row>
    <row r="6" spans="1:18" x14ac:dyDescent="0.25">
      <c r="A6" s="16" t="s">
        <v>187</v>
      </c>
      <c r="B6" s="18">
        <v>2.0343499999999999</v>
      </c>
      <c r="C6" s="18">
        <v>0.28242</v>
      </c>
      <c r="D6" s="18">
        <v>3.6618900000000001</v>
      </c>
      <c r="E6" s="18">
        <v>2.7679299999999998</v>
      </c>
      <c r="F6" s="18">
        <v>6.9797399999999996</v>
      </c>
      <c r="G6" s="18">
        <v>1.0886</v>
      </c>
      <c r="H6" s="18">
        <v>5.3448200000000003</v>
      </c>
      <c r="I6" s="18">
        <v>7.0914700000000002</v>
      </c>
      <c r="J6" s="18">
        <v>7.6120299999999999</v>
      </c>
      <c r="K6" s="18">
        <v>4.2820400000000003</v>
      </c>
      <c r="L6" s="18">
        <v>1.73319</v>
      </c>
      <c r="M6" s="18">
        <v>4.8334099999999998</v>
      </c>
      <c r="N6" s="19">
        <v>3.34483</v>
      </c>
      <c r="O6" s="20">
        <v>2.86015</v>
      </c>
      <c r="P6" s="20">
        <v>0.68776000000000004</v>
      </c>
      <c r="Q6" s="20">
        <v>0.85065000000000013</v>
      </c>
      <c r="R6" s="20">
        <v>1.9107000000000001</v>
      </c>
    </row>
    <row r="7" spans="1:18" x14ac:dyDescent="0.25">
      <c r="A7" s="16" t="s">
        <v>114</v>
      </c>
      <c r="B7" s="18">
        <v>3.9121600000000001</v>
      </c>
      <c r="C7" s="18">
        <v>0.42249999999999999</v>
      </c>
      <c r="D7" s="18">
        <v>3.1585999999999999</v>
      </c>
      <c r="E7" s="18">
        <v>3.80728</v>
      </c>
      <c r="F7" s="18">
        <v>7.9542000000000002</v>
      </c>
      <c r="G7" s="18">
        <v>2.82959</v>
      </c>
      <c r="H7" s="18">
        <v>6.45479</v>
      </c>
      <c r="I7" s="18">
        <v>7.7972599999999996</v>
      </c>
      <c r="J7" s="18">
        <v>8.8324200000000008</v>
      </c>
      <c r="K7" s="18">
        <v>5.1335100000000002</v>
      </c>
      <c r="L7" s="18">
        <v>1.16669</v>
      </c>
      <c r="M7" s="18">
        <v>6.3544900000000002</v>
      </c>
      <c r="N7" s="19">
        <v>3.2766000000000002</v>
      </c>
      <c r="O7" s="20">
        <v>4.0319099999999999</v>
      </c>
      <c r="P7" s="20">
        <v>1.4190400000000001</v>
      </c>
      <c r="Q7" s="20">
        <v>1.9056300000000002</v>
      </c>
      <c r="R7" s="20">
        <v>0.16026000000000001</v>
      </c>
    </row>
    <row r="8" spans="1:18" x14ac:dyDescent="0.25">
      <c r="A8" s="16" t="s">
        <v>5</v>
      </c>
      <c r="B8" s="18">
        <v>2.5137900000000002</v>
      </c>
      <c r="C8" s="18">
        <v>9.8290000000000002E-2</v>
      </c>
      <c r="D8" s="18">
        <v>3.8080400000000001</v>
      </c>
      <c r="E8" s="18">
        <v>3.9234200000000001</v>
      </c>
      <c r="F8" s="18">
        <v>6.6469500000000004</v>
      </c>
      <c r="G8" s="18">
        <v>2.6591399999999998</v>
      </c>
      <c r="H8" s="18">
        <v>5.2850999999999999</v>
      </c>
      <c r="I8" s="18">
        <v>8.0272600000000001</v>
      </c>
      <c r="J8" s="18">
        <v>9.0343599999999995</v>
      </c>
      <c r="K8" s="18">
        <v>6.2429100000000002</v>
      </c>
      <c r="L8" s="18">
        <v>2.5576699999999999</v>
      </c>
      <c r="M8" s="18">
        <v>4.8554500000000003</v>
      </c>
      <c r="N8" s="19">
        <v>3.2389700000000001</v>
      </c>
      <c r="O8" s="20">
        <v>2.5571999999999999</v>
      </c>
      <c r="P8" s="20">
        <v>0.49961</v>
      </c>
      <c r="Q8" s="20">
        <v>0.50991000000000009</v>
      </c>
      <c r="R8" s="20">
        <v>0.61424999999999996</v>
      </c>
    </row>
    <row r="9" spans="1:18" x14ac:dyDescent="0.25">
      <c r="A9" s="16" t="s">
        <v>6</v>
      </c>
      <c r="B9" s="18">
        <v>2.0425499999999999</v>
      </c>
      <c r="C9" s="18">
        <v>0.22800000000000001</v>
      </c>
      <c r="D9" s="18">
        <v>4.32</v>
      </c>
      <c r="E9" s="18">
        <v>4.8549199999999999</v>
      </c>
      <c r="F9" s="18">
        <v>5.9253499999999999</v>
      </c>
      <c r="G9" s="18">
        <v>1.3011600000000001</v>
      </c>
      <c r="H9" s="18">
        <v>4.8222199999999997</v>
      </c>
      <c r="I9" s="18">
        <v>7.0365900000000003</v>
      </c>
      <c r="J9" s="18">
        <v>6.8593000000000002</v>
      </c>
      <c r="K9" s="18">
        <v>4.2654199999999998</v>
      </c>
      <c r="L9" s="18">
        <v>2.74532</v>
      </c>
      <c r="M9" s="18">
        <v>4.28653</v>
      </c>
      <c r="N9" s="19">
        <v>3.0684900000000002</v>
      </c>
      <c r="O9" s="20">
        <v>2.7653099999999999</v>
      </c>
      <c r="P9" s="20">
        <v>0.47142000000000001</v>
      </c>
      <c r="Q9" s="20">
        <v>0.68100000000000005</v>
      </c>
      <c r="R9" s="20">
        <v>1.0564799999999999</v>
      </c>
    </row>
    <row r="10" spans="1:18" x14ac:dyDescent="0.25">
      <c r="A10" s="16" t="s">
        <v>7</v>
      </c>
      <c r="B10" s="18">
        <v>3.0520800000000001</v>
      </c>
      <c r="C10" s="18">
        <v>0.25123000000000001</v>
      </c>
      <c r="D10" s="18">
        <v>5.6643699999999999</v>
      </c>
      <c r="E10" s="18">
        <v>4.9141899999999996</v>
      </c>
      <c r="F10" s="18">
        <v>5.3739100000000004</v>
      </c>
      <c r="G10" s="18">
        <v>2.9064000000000001</v>
      </c>
      <c r="H10" s="18">
        <v>5.76173</v>
      </c>
      <c r="I10" s="18">
        <v>7.7145099999999998</v>
      </c>
      <c r="J10" s="18">
        <v>7.3411</v>
      </c>
      <c r="K10" s="18">
        <v>6.8991100000000003</v>
      </c>
      <c r="L10" s="18">
        <v>4.2654199999999998</v>
      </c>
      <c r="M10" s="18">
        <v>4.0733800000000002</v>
      </c>
      <c r="N10" s="19">
        <v>3.2738900000000002</v>
      </c>
      <c r="O10" s="20">
        <v>3.0429900000000001</v>
      </c>
      <c r="P10" s="20">
        <v>0.81762999999999997</v>
      </c>
      <c r="Q10" s="20">
        <v>-7.6260000000000008E-2</v>
      </c>
      <c r="R10" s="20">
        <v>-0.38273999999999997</v>
      </c>
    </row>
    <row r="11" spans="1:18" x14ac:dyDescent="0.25">
      <c r="A11" s="16" t="s">
        <v>8</v>
      </c>
      <c r="B11" s="18">
        <v>2.3524600000000002</v>
      </c>
      <c r="C11" s="18">
        <v>0.36244999999999999</v>
      </c>
      <c r="D11" s="18">
        <v>5.2447600000000003</v>
      </c>
      <c r="E11" s="18">
        <v>4.3764900000000004</v>
      </c>
      <c r="F11" s="18">
        <v>6.4557599999999997</v>
      </c>
      <c r="G11" s="18">
        <v>2.9451399999999999</v>
      </c>
      <c r="H11" s="18">
        <v>6.7885200000000001</v>
      </c>
      <c r="I11" s="18">
        <v>4.9232399999999998</v>
      </c>
      <c r="J11" s="18">
        <v>8.2236799999999999</v>
      </c>
      <c r="K11" s="18">
        <v>6.7611699999999999</v>
      </c>
      <c r="L11" s="18">
        <v>2.46184</v>
      </c>
      <c r="M11" s="18">
        <v>8.0157000000000007</v>
      </c>
      <c r="N11" s="19">
        <v>3.5824199999999999</v>
      </c>
      <c r="O11" s="20">
        <v>3.0659299999999998</v>
      </c>
      <c r="P11" s="20">
        <v>0.59253999999999996</v>
      </c>
      <c r="Q11" s="20">
        <v>2.2728000000000002</v>
      </c>
      <c r="R11" s="20">
        <v>-0.46812000000000004</v>
      </c>
    </row>
    <row r="12" spans="1:18" x14ac:dyDescent="0.25">
      <c r="A12" s="16" t="s">
        <v>188</v>
      </c>
      <c r="B12" s="18">
        <v>5.3489599999999999</v>
      </c>
      <c r="C12" s="18">
        <v>3.13225</v>
      </c>
      <c r="D12" s="18">
        <v>5.8161899999999997</v>
      </c>
      <c r="E12" s="18">
        <v>7.5283899999999999</v>
      </c>
      <c r="F12" s="18">
        <v>5.4316800000000001</v>
      </c>
      <c r="G12" s="18">
        <v>5.3746499999999999</v>
      </c>
      <c r="H12" s="18">
        <v>6.6645799999999999</v>
      </c>
      <c r="I12" s="18">
        <v>4.7991299999999999</v>
      </c>
      <c r="J12" s="18">
        <v>5.6838899999999999</v>
      </c>
      <c r="K12" s="18">
        <v>7.4535900000000002</v>
      </c>
      <c r="L12" s="18">
        <v>3.4355500000000001</v>
      </c>
      <c r="M12" s="18">
        <v>3.9422700000000002</v>
      </c>
      <c r="N12" s="19">
        <v>3.7203599999999999</v>
      </c>
      <c r="O12" s="20">
        <v>4.1435000000000004</v>
      </c>
      <c r="P12" s="20">
        <v>2.07389</v>
      </c>
      <c r="Q12" s="20">
        <v>0.36224999999999996</v>
      </c>
      <c r="R12" s="20">
        <v>-2.0509499999999998</v>
      </c>
    </row>
    <row r="13" spans="1:18" x14ac:dyDescent="0.25">
      <c r="A13" s="16" t="s">
        <v>10</v>
      </c>
      <c r="B13" s="18">
        <v>6.2788500000000003</v>
      </c>
      <c r="C13" s="18">
        <v>5.1147900000000002</v>
      </c>
      <c r="D13" s="18">
        <v>4.9324000000000003</v>
      </c>
      <c r="E13" s="18">
        <v>7.2193100000000001</v>
      </c>
      <c r="F13" s="18">
        <v>5.73855</v>
      </c>
      <c r="G13" s="18">
        <v>6.7242199999999999</v>
      </c>
      <c r="H13" s="18">
        <v>5.6655899999999999</v>
      </c>
      <c r="I13" s="18">
        <v>1.8513999999999999</v>
      </c>
      <c r="J13" s="18">
        <v>3.1441300000000001</v>
      </c>
      <c r="K13" s="18">
        <v>6.7575200000000004</v>
      </c>
      <c r="L13" s="18">
        <v>1.49823</v>
      </c>
      <c r="M13" s="18">
        <v>1.8381400000000001</v>
      </c>
      <c r="N13" s="19">
        <v>4.8817199999999996</v>
      </c>
      <c r="O13" s="20">
        <v>4.2580600000000004</v>
      </c>
      <c r="P13" s="20">
        <v>1.30318</v>
      </c>
      <c r="Q13" s="20">
        <v>-1.0851899999999999</v>
      </c>
      <c r="R13" s="20">
        <v>-2.7159299999999997</v>
      </c>
    </row>
    <row r="14" spans="1:18" x14ac:dyDescent="0.25">
      <c r="A14" s="16" t="s">
        <v>11</v>
      </c>
      <c r="B14" s="18">
        <v>4.4912299999999998</v>
      </c>
      <c r="C14" s="18">
        <v>1.0321899999999999</v>
      </c>
      <c r="D14" s="18">
        <v>1.93553</v>
      </c>
      <c r="E14" s="18">
        <v>3.1240000000000001</v>
      </c>
      <c r="F14" s="18">
        <v>4.8003999999999998</v>
      </c>
      <c r="G14" s="18">
        <v>1.9261600000000001</v>
      </c>
      <c r="H14" s="18">
        <v>7.6644500000000004</v>
      </c>
      <c r="I14" s="18">
        <v>6.8188800000000001</v>
      </c>
      <c r="J14" s="18">
        <v>5.3840000000000003</v>
      </c>
      <c r="K14" s="18">
        <v>2.08623</v>
      </c>
      <c r="L14" s="18">
        <v>4.5821800000000001</v>
      </c>
      <c r="M14" s="18">
        <v>5.8057299999999996</v>
      </c>
      <c r="N14" s="19">
        <v>3.3571399999999998</v>
      </c>
      <c r="O14" s="20">
        <v>2.9166699999999999</v>
      </c>
      <c r="P14" s="20">
        <v>1.2619899999999999</v>
      </c>
      <c r="Q14" s="20">
        <v>3.2771100000000004</v>
      </c>
      <c r="R14" s="20">
        <v>-0.12078</v>
      </c>
    </row>
    <row r="15" spans="1:18" x14ac:dyDescent="0.25">
      <c r="A15" s="16" t="s">
        <v>189</v>
      </c>
      <c r="B15" s="18">
        <v>5.92021</v>
      </c>
      <c r="C15" s="18">
        <v>3.7196899999999999</v>
      </c>
      <c r="D15" s="18">
        <v>3.58188</v>
      </c>
      <c r="E15" s="18">
        <v>5.9214000000000002</v>
      </c>
      <c r="F15" s="18">
        <v>5.9680400000000002</v>
      </c>
      <c r="G15" s="18">
        <v>3.5647600000000002</v>
      </c>
      <c r="H15" s="18">
        <v>7.1796300000000004</v>
      </c>
      <c r="I15" s="18">
        <v>3.47655</v>
      </c>
      <c r="J15" s="18">
        <v>3.3146100000000001</v>
      </c>
      <c r="K15" s="18">
        <v>4.3380000000000001</v>
      </c>
      <c r="L15" s="18">
        <v>4.4501200000000001</v>
      </c>
      <c r="M15" s="18">
        <v>3.8101400000000001</v>
      </c>
      <c r="N15" s="19">
        <v>3.51064</v>
      </c>
      <c r="O15" s="20">
        <v>3.5496500000000002</v>
      </c>
      <c r="P15" s="20">
        <v>1.42421</v>
      </c>
      <c r="Q15" s="20">
        <v>-0.29571000000000003</v>
      </c>
      <c r="R15" s="20">
        <v>-2.0108700000000002</v>
      </c>
    </row>
    <row r="16" spans="1:18" x14ac:dyDescent="0.25">
      <c r="A16" s="16" t="s">
        <v>13</v>
      </c>
      <c r="B16" s="18">
        <v>4.9403699999999997</v>
      </c>
      <c r="C16" s="18">
        <v>1.00925</v>
      </c>
      <c r="D16" s="18">
        <v>0.3211</v>
      </c>
      <c r="E16" s="18">
        <v>3.3168500000000001</v>
      </c>
      <c r="F16" s="18">
        <v>4.0404400000000003</v>
      </c>
      <c r="G16" s="18">
        <v>2.1950500000000002</v>
      </c>
      <c r="H16" s="18">
        <v>7.0515600000000003</v>
      </c>
      <c r="I16" s="18">
        <v>5.6985700000000001</v>
      </c>
      <c r="J16" s="18">
        <v>4.5526200000000001</v>
      </c>
      <c r="K16" s="18">
        <v>0.50151000000000001</v>
      </c>
      <c r="L16" s="18">
        <v>6.7522399999999996</v>
      </c>
      <c r="M16" s="18">
        <v>5.7760800000000003</v>
      </c>
      <c r="N16" s="19">
        <v>3.8850600000000002</v>
      </c>
      <c r="O16" s="20">
        <v>3.0057499999999999</v>
      </c>
      <c r="P16" s="20">
        <v>2.48949</v>
      </c>
      <c r="Q16" s="20">
        <v>2.7698100000000001</v>
      </c>
      <c r="R16" s="20">
        <v>0.69818999999999998</v>
      </c>
    </row>
    <row r="17" spans="1:18" x14ac:dyDescent="0.25">
      <c r="A17" s="16" t="s">
        <v>14</v>
      </c>
      <c r="B17" s="18">
        <v>4.0194200000000002</v>
      </c>
      <c r="C17" s="18">
        <v>0.21249999999999999</v>
      </c>
      <c r="D17" s="18">
        <v>1.6932700000000001</v>
      </c>
      <c r="E17" s="18">
        <v>4.2234999999999996</v>
      </c>
      <c r="F17" s="18">
        <v>4.6673</v>
      </c>
      <c r="G17" s="18">
        <v>2.6777700000000002</v>
      </c>
      <c r="H17" s="18">
        <v>5.8721100000000002</v>
      </c>
      <c r="I17" s="18">
        <v>7.5720900000000002</v>
      </c>
      <c r="J17" s="18">
        <v>6.8832700000000004</v>
      </c>
      <c r="K17" s="18">
        <v>4.2337800000000003</v>
      </c>
      <c r="L17" s="18">
        <v>4.0116899999999998</v>
      </c>
      <c r="M17" s="18">
        <v>4.8024100000000001</v>
      </c>
      <c r="N17" s="19">
        <v>3.2713199999999998</v>
      </c>
      <c r="O17" s="20">
        <v>2.8294600000000001</v>
      </c>
      <c r="P17" s="20">
        <v>1.5562100000000001</v>
      </c>
      <c r="Q17" s="20">
        <v>0.97887000000000013</v>
      </c>
      <c r="R17" s="20">
        <v>-0.12069000000000001</v>
      </c>
    </row>
    <row r="18" spans="1:18" x14ac:dyDescent="0.25">
      <c r="A18" s="16" t="s">
        <v>15</v>
      </c>
      <c r="B18" s="18">
        <v>3.24648</v>
      </c>
      <c r="C18" s="18">
        <v>0.57137000000000004</v>
      </c>
      <c r="D18" s="18">
        <v>1.1708099999999999</v>
      </c>
      <c r="E18" s="18">
        <v>4.2872500000000002</v>
      </c>
      <c r="F18" s="18">
        <v>5.8125299999999998</v>
      </c>
      <c r="G18" s="18">
        <v>0.98272000000000004</v>
      </c>
      <c r="H18" s="18">
        <v>7.3433200000000003</v>
      </c>
      <c r="I18" s="18">
        <v>6.5805699999999998</v>
      </c>
      <c r="J18" s="18">
        <v>5.73163</v>
      </c>
      <c r="K18" s="18">
        <v>3.38076</v>
      </c>
      <c r="L18" s="18">
        <v>4.0167599999999997</v>
      </c>
      <c r="M18" s="18">
        <v>5.8978000000000002</v>
      </c>
      <c r="N18" s="19">
        <v>3.8904100000000001</v>
      </c>
      <c r="O18" s="20">
        <v>2.6790500000000002</v>
      </c>
      <c r="P18" s="20">
        <v>1.5332699999999999</v>
      </c>
      <c r="Q18" s="20">
        <v>2.8269899999999999</v>
      </c>
      <c r="R18" s="20">
        <v>0.54632999999999998</v>
      </c>
    </row>
    <row r="19" spans="1:18" x14ac:dyDescent="0.25">
      <c r="A19" s="16" t="s">
        <v>16</v>
      </c>
      <c r="B19" s="18">
        <v>4.0739400000000003</v>
      </c>
      <c r="C19" s="18">
        <v>1.2258800000000001</v>
      </c>
      <c r="D19" s="18">
        <v>0.60731000000000002</v>
      </c>
      <c r="E19" s="18">
        <v>3.8552499999999998</v>
      </c>
      <c r="F19" s="18">
        <v>5.0935499999999996</v>
      </c>
      <c r="G19" s="18">
        <v>2.7157499999999999</v>
      </c>
      <c r="H19" s="18">
        <v>7.8841599999999996</v>
      </c>
      <c r="I19" s="18">
        <v>6.2629099999999998</v>
      </c>
      <c r="J19" s="18">
        <v>4.4413600000000004</v>
      </c>
      <c r="K19" s="18">
        <v>1.3215600000000001</v>
      </c>
      <c r="L19" s="18">
        <v>5.2159500000000003</v>
      </c>
      <c r="M19" s="18">
        <v>5.1296600000000003</v>
      </c>
      <c r="N19" s="19">
        <v>3.9777800000000001</v>
      </c>
      <c r="O19" s="20">
        <v>2.9037000000000002</v>
      </c>
      <c r="P19" s="20">
        <v>2.4628899999999998</v>
      </c>
      <c r="Q19" s="20">
        <v>4.1251500000000005</v>
      </c>
      <c r="R19" s="20">
        <v>0.72987000000000002</v>
      </c>
    </row>
    <row r="20" spans="1:18" x14ac:dyDescent="0.25">
      <c r="A20" s="16" t="s">
        <v>190</v>
      </c>
      <c r="B20" s="18">
        <v>5.7994500000000002</v>
      </c>
      <c r="C20" s="18">
        <v>4.49756</v>
      </c>
      <c r="D20" s="18">
        <v>3.43127</v>
      </c>
      <c r="E20" s="18">
        <v>5.8327600000000004</v>
      </c>
      <c r="F20" s="18">
        <v>5.3962199999999996</v>
      </c>
      <c r="G20" s="18">
        <v>5.3871599999999997</v>
      </c>
      <c r="H20" s="18">
        <v>7.0758299999999998</v>
      </c>
      <c r="I20" s="18">
        <v>2.9049700000000001</v>
      </c>
      <c r="J20" s="18">
        <v>3.54853</v>
      </c>
      <c r="K20" s="18">
        <v>4.5357500000000002</v>
      </c>
      <c r="L20" s="18">
        <v>4.7231800000000002</v>
      </c>
      <c r="M20" s="18">
        <v>2.7110500000000002</v>
      </c>
      <c r="N20" s="19">
        <v>3.6597900000000001</v>
      </c>
      <c r="O20" s="20">
        <v>4.0773200000000003</v>
      </c>
      <c r="P20" s="20">
        <v>1.99457</v>
      </c>
      <c r="Q20" s="20">
        <v>0.29321999999999998</v>
      </c>
      <c r="R20" s="20">
        <v>-2.3780999999999999</v>
      </c>
    </row>
    <row r="21" spans="1:18" x14ac:dyDescent="0.25">
      <c r="A21" s="16" t="s">
        <v>18</v>
      </c>
      <c r="B21" s="18">
        <v>2.7894700000000001</v>
      </c>
      <c r="C21" s="18">
        <v>0.52386999999999995</v>
      </c>
      <c r="D21" s="18">
        <v>1.1055200000000001</v>
      </c>
      <c r="E21" s="18">
        <v>3.3059500000000002</v>
      </c>
      <c r="F21" s="18">
        <v>5.8231200000000003</v>
      </c>
      <c r="G21" s="18">
        <v>1.0619099999999999</v>
      </c>
      <c r="H21" s="18">
        <v>6.0128199999999996</v>
      </c>
      <c r="I21" s="18">
        <v>6.1749000000000001</v>
      </c>
      <c r="J21" s="18">
        <v>5.5150699999999997</v>
      </c>
      <c r="K21" s="18">
        <v>1.4921800000000001</v>
      </c>
      <c r="L21" s="18">
        <v>3.0255700000000001</v>
      </c>
      <c r="M21" s="18">
        <v>4.2547300000000003</v>
      </c>
      <c r="N21" s="19">
        <v>4.0862699999999998</v>
      </c>
      <c r="O21" s="20">
        <v>2.8379400000000001</v>
      </c>
      <c r="P21" s="20">
        <v>1.9090100000000001</v>
      </c>
      <c r="Q21" s="20">
        <v>3.3011100000000004</v>
      </c>
      <c r="R21" s="20">
        <v>2.1038399999999999</v>
      </c>
    </row>
    <row r="22" spans="1:18" x14ac:dyDescent="0.25">
      <c r="A22" s="16" t="s">
        <v>19</v>
      </c>
      <c r="B22" s="18">
        <v>4.4735800000000001</v>
      </c>
      <c r="C22" s="18">
        <v>1.8370599999999999</v>
      </c>
      <c r="D22" s="18">
        <v>2.13883</v>
      </c>
      <c r="E22" s="18">
        <v>3.2966500000000001</v>
      </c>
      <c r="F22" s="18">
        <v>5.9395499999999997</v>
      </c>
      <c r="G22" s="18">
        <v>2.9662099999999998</v>
      </c>
      <c r="H22" s="18">
        <v>6.8996500000000003</v>
      </c>
      <c r="I22" s="18">
        <v>6.2476200000000004</v>
      </c>
      <c r="J22" s="18">
        <v>4.8125200000000001</v>
      </c>
      <c r="K22" s="18">
        <v>2.1124399999999999</v>
      </c>
      <c r="L22" s="18">
        <v>4.1660199999999996</v>
      </c>
      <c r="M22" s="18">
        <v>4.5862800000000004</v>
      </c>
      <c r="N22" s="19">
        <v>3.76905</v>
      </c>
      <c r="O22" s="20">
        <v>3.3594499999999998</v>
      </c>
      <c r="P22" s="20">
        <v>2.0014099999999999</v>
      </c>
      <c r="Q22" s="20">
        <v>3.0899399999999995</v>
      </c>
      <c r="R22" s="20">
        <v>0.98246999999999995</v>
      </c>
    </row>
    <row r="23" spans="1:18" x14ac:dyDescent="0.25">
      <c r="A23" s="16" t="s">
        <v>104</v>
      </c>
      <c r="B23" s="18">
        <v>5.9781000000000004</v>
      </c>
      <c r="C23" s="18">
        <v>3.1626500000000002</v>
      </c>
      <c r="D23" s="18">
        <v>3.4086599999999998</v>
      </c>
      <c r="E23" s="18">
        <v>6.0524399999999998</v>
      </c>
      <c r="F23" s="18">
        <v>5.6585999999999999</v>
      </c>
      <c r="G23" s="18">
        <v>5.1791999999999998</v>
      </c>
      <c r="H23" s="18">
        <v>7.0729499999999996</v>
      </c>
      <c r="I23" s="18">
        <v>4.0150499999999996</v>
      </c>
      <c r="J23" s="18">
        <v>4.3824899999999998</v>
      </c>
      <c r="K23" s="18">
        <v>3.8141799999999999</v>
      </c>
      <c r="L23" s="18">
        <v>3.7044999999999999</v>
      </c>
      <c r="M23" s="18">
        <v>4.2975899999999996</v>
      </c>
      <c r="N23" s="19">
        <v>3.9393899999999999</v>
      </c>
      <c r="O23" s="20">
        <v>3.9804300000000001</v>
      </c>
      <c r="P23" s="20">
        <v>2.4145400000000001</v>
      </c>
      <c r="Q23" s="20">
        <v>0.87525000000000008</v>
      </c>
      <c r="R23" s="20">
        <v>-1.6831500000000001</v>
      </c>
    </row>
    <row r="24" spans="1:18" x14ac:dyDescent="0.25">
      <c r="A24" s="16" t="s">
        <v>21</v>
      </c>
      <c r="B24" s="18">
        <v>2.375</v>
      </c>
      <c r="C24" s="18">
        <v>0.62844999999999995</v>
      </c>
      <c r="D24" s="18">
        <v>1.8880699999999999</v>
      </c>
      <c r="E24" s="18">
        <v>3.2218100000000001</v>
      </c>
      <c r="F24" s="18">
        <v>4.5066100000000002</v>
      </c>
      <c r="G24" s="18">
        <v>1.1441600000000001</v>
      </c>
      <c r="H24" s="18">
        <v>4.78756</v>
      </c>
      <c r="I24" s="18">
        <v>3.8226499999999999</v>
      </c>
      <c r="J24" s="18">
        <v>2.0181200000000001</v>
      </c>
      <c r="K24" s="18">
        <v>1.30745</v>
      </c>
      <c r="L24" s="18">
        <v>7.4229099999999999</v>
      </c>
      <c r="M24" s="18">
        <v>4.3791500000000001</v>
      </c>
      <c r="N24" s="19">
        <v>3.76667</v>
      </c>
      <c r="O24" s="20">
        <v>2.55932</v>
      </c>
      <c r="P24" s="20">
        <v>1.8875999999999999</v>
      </c>
      <c r="Q24" s="20">
        <v>1.49868</v>
      </c>
      <c r="R24" s="20">
        <v>1.4449799999999999</v>
      </c>
    </row>
    <row r="25" spans="1:18" x14ac:dyDescent="0.25">
      <c r="A25" s="16" t="s">
        <v>22</v>
      </c>
      <c r="B25" s="18">
        <v>4.2945900000000004</v>
      </c>
      <c r="C25" s="18">
        <v>1.6225000000000001</v>
      </c>
      <c r="D25" s="18">
        <v>3.5699000000000001</v>
      </c>
      <c r="E25" s="18">
        <v>4.2210900000000002</v>
      </c>
      <c r="F25" s="18">
        <v>4.8510400000000002</v>
      </c>
      <c r="G25" s="18">
        <v>2.3764400000000001</v>
      </c>
      <c r="H25" s="18">
        <v>6.0972900000000001</v>
      </c>
      <c r="I25" s="18">
        <v>6.6762199999999998</v>
      </c>
      <c r="J25" s="18">
        <v>5.71312</v>
      </c>
      <c r="K25" s="18">
        <v>5.8730200000000004</v>
      </c>
      <c r="L25" s="18">
        <v>4.1288099999999996</v>
      </c>
      <c r="M25" s="18">
        <v>4.5528500000000003</v>
      </c>
      <c r="N25" s="19">
        <v>3.29915</v>
      </c>
      <c r="O25" s="20">
        <v>3.3106399999999998</v>
      </c>
      <c r="P25" s="20">
        <v>1.8438699999999999</v>
      </c>
      <c r="Q25" s="20">
        <v>0.49725000000000003</v>
      </c>
      <c r="R25" s="20">
        <v>-0.80591999999999997</v>
      </c>
    </row>
    <row r="26" spans="1:18" x14ac:dyDescent="0.25">
      <c r="A26" s="16" t="s">
        <v>23</v>
      </c>
      <c r="B26" s="18">
        <v>4.1652199999999997</v>
      </c>
      <c r="C26" s="18">
        <v>1.4050400000000001</v>
      </c>
      <c r="D26" s="18">
        <v>5.8699599999999998</v>
      </c>
      <c r="E26" s="18">
        <v>7.0283499999999997</v>
      </c>
      <c r="F26" s="18">
        <v>3.78999</v>
      </c>
      <c r="G26" s="18">
        <v>2.4491100000000001</v>
      </c>
      <c r="H26" s="18">
        <v>5.6048299999999998</v>
      </c>
      <c r="I26" s="18">
        <v>6.4841899999999999</v>
      </c>
      <c r="J26" s="18">
        <v>6.5071500000000002</v>
      </c>
      <c r="K26" s="18">
        <v>4.9617000000000004</v>
      </c>
      <c r="L26" s="18">
        <v>6.7051400000000001</v>
      </c>
      <c r="M26" s="18">
        <v>4.4966200000000001</v>
      </c>
      <c r="N26" s="19">
        <v>3.8661400000000001</v>
      </c>
      <c r="O26" s="20">
        <v>3.35547</v>
      </c>
      <c r="P26" s="20">
        <v>1.4502299999999999</v>
      </c>
      <c r="Q26" s="20">
        <v>0.4728</v>
      </c>
      <c r="R26" s="20">
        <v>-0.90764999999999996</v>
      </c>
    </row>
    <row r="27" spans="1:18" x14ac:dyDescent="0.25">
      <c r="A27" s="16" t="s">
        <v>24</v>
      </c>
      <c r="B27" s="18">
        <v>5.5961499999999997</v>
      </c>
      <c r="C27" s="18">
        <v>3.5626199999999999</v>
      </c>
      <c r="D27" s="18">
        <v>3.7791000000000001</v>
      </c>
      <c r="E27" s="18">
        <v>5.8969199999999997</v>
      </c>
      <c r="F27" s="18">
        <v>5.0968900000000001</v>
      </c>
      <c r="G27" s="18">
        <v>3.8591799999999998</v>
      </c>
      <c r="H27" s="18">
        <v>6.5690600000000003</v>
      </c>
      <c r="I27" s="18">
        <v>4.6323100000000004</v>
      </c>
      <c r="J27" s="18">
        <v>4.2064700000000004</v>
      </c>
      <c r="K27" s="18">
        <v>4.8573199999999996</v>
      </c>
      <c r="L27" s="18">
        <v>4.4906199999999998</v>
      </c>
      <c r="M27" s="18">
        <v>3.7783899999999999</v>
      </c>
      <c r="N27" s="19">
        <v>3.7171500000000002</v>
      </c>
      <c r="O27" s="20">
        <v>3.5876999999999999</v>
      </c>
      <c r="P27" s="20">
        <v>2.0168699999999999</v>
      </c>
      <c r="Q27" s="20">
        <v>0.32268000000000002</v>
      </c>
      <c r="R27" s="20">
        <v>-1.5520499999999999</v>
      </c>
    </row>
    <row r="28" spans="1:18" x14ac:dyDescent="0.25">
      <c r="A28" s="16" t="s">
        <v>25</v>
      </c>
      <c r="B28" s="18">
        <v>6.3454499999999996</v>
      </c>
      <c r="C28" s="18">
        <v>7.1665099999999997</v>
      </c>
      <c r="D28" s="18">
        <v>3.9052500000000001</v>
      </c>
      <c r="E28" s="18">
        <v>6.1375599999999997</v>
      </c>
      <c r="F28" s="18">
        <v>5.6767799999999999</v>
      </c>
      <c r="G28" s="18">
        <v>5.9445199999999998</v>
      </c>
      <c r="H28" s="18">
        <v>6.5022399999999996</v>
      </c>
      <c r="I28" s="18">
        <v>1.0510900000000001</v>
      </c>
      <c r="J28" s="18">
        <v>1.54671</v>
      </c>
      <c r="K28" s="18">
        <v>4.6371200000000004</v>
      </c>
      <c r="L28" s="18">
        <v>1.8629100000000001</v>
      </c>
      <c r="M28" s="18">
        <v>1.6740200000000001</v>
      </c>
      <c r="N28" s="19">
        <v>4.1910400000000001</v>
      </c>
      <c r="O28" s="20">
        <v>4.2455100000000003</v>
      </c>
      <c r="P28" s="20">
        <v>1.8924799999999999</v>
      </c>
      <c r="Q28" s="20">
        <v>-1.5440700000000001</v>
      </c>
      <c r="R28" s="20">
        <v>-2.6784599999999998</v>
      </c>
    </row>
    <row r="29" spans="1:18" x14ac:dyDescent="0.25">
      <c r="A29" s="16" t="s">
        <v>26</v>
      </c>
      <c r="B29" s="18">
        <v>2.9884499999999998</v>
      </c>
      <c r="C29" s="18">
        <v>1.3669</v>
      </c>
      <c r="D29" s="18">
        <v>1.91886</v>
      </c>
      <c r="E29" s="18">
        <v>3.8037399999999999</v>
      </c>
      <c r="F29" s="18">
        <v>5.6934800000000001</v>
      </c>
      <c r="G29" s="18">
        <v>1.1224700000000001</v>
      </c>
      <c r="H29" s="18">
        <v>4.9122000000000003</v>
      </c>
      <c r="I29" s="18">
        <v>6.72858</v>
      </c>
      <c r="J29" s="18">
        <v>4.7341699999999998</v>
      </c>
      <c r="K29" s="18">
        <v>0.93203999999999998</v>
      </c>
      <c r="L29" s="18">
        <v>2.3632300000000002</v>
      </c>
      <c r="M29" s="18">
        <v>4.1395400000000002</v>
      </c>
      <c r="N29" s="19">
        <v>3.98611</v>
      </c>
      <c r="O29" s="20">
        <v>2.6215799999999998</v>
      </c>
      <c r="P29" s="20">
        <v>1.5697000000000001</v>
      </c>
      <c r="Q29" s="20">
        <v>2.84598</v>
      </c>
      <c r="R29" s="20">
        <v>2.05152</v>
      </c>
    </row>
    <row r="30" spans="1:18" x14ac:dyDescent="0.25">
      <c r="A30" s="16" t="s">
        <v>27</v>
      </c>
      <c r="B30" s="18">
        <v>4.5477499999999997</v>
      </c>
      <c r="C30" s="18">
        <v>2.4757600000000002</v>
      </c>
      <c r="D30" s="18">
        <v>3.04196</v>
      </c>
      <c r="E30" s="18">
        <v>5.1316800000000002</v>
      </c>
      <c r="F30" s="18">
        <v>5.3929999999999998</v>
      </c>
      <c r="G30" s="18">
        <v>2.5255399999999999</v>
      </c>
      <c r="H30" s="18">
        <v>5.6157899999999996</v>
      </c>
      <c r="I30" s="18">
        <v>5.5475199999999996</v>
      </c>
      <c r="J30" s="18">
        <v>5.1757099999999996</v>
      </c>
      <c r="K30" s="18">
        <v>2.0108299999999999</v>
      </c>
      <c r="L30" s="18">
        <v>2.5707399999999998</v>
      </c>
      <c r="M30" s="18">
        <v>3.78233</v>
      </c>
      <c r="N30" s="19">
        <v>3.9827599999999999</v>
      </c>
      <c r="O30" s="20">
        <v>3.2974100000000002</v>
      </c>
      <c r="P30" s="20">
        <v>2.1643300000000001</v>
      </c>
      <c r="Q30" s="20">
        <v>1.55226</v>
      </c>
      <c r="R30" s="20">
        <v>0.58128000000000002</v>
      </c>
    </row>
    <row r="31" spans="1:18" x14ac:dyDescent="0.25">
      <c r="A31" s="16" t="s">
        <v>28</v>
      </c>
      <c r="B31" s="18">
        <v>3.90421</v>
      </c>
      <c r="C31" s="18">
        <v>0.67576999999999998</v>
      </c>
      <c r="D31" s="18">
        <v>7.5472099999999998</v>
      </c>
      <c r="E31" s="18">
        <v>6.0637800000000004</v>
      </c>
      <c r="F31" s="18">
        <v>3.3111799999999998</v>
      </c>
      <c r="G31" s="18">
        <v>1.0121199999999999</v>
      </c>
      <c r="H31" s="18">
        <v>5.6887299999999996</v>
      </c>
      <c r="I31" s="18">
        <v>3.5262199999999999</v>
      </c>
      <c r="J31" s="18">
        <v>4.8711000000000002</v>
      </c>
      <c r="K31" s="18">
        <v>9.0265000000000004</v>
      </c>
      <c r="L31" s="18">
        <v>1.52172</v>
      </c>
      <c r="M31" s="18">
        <v>7.2751999999999999</v>
      </c>
      <c r="N31" s="19">
        <v>3.4458700000000002</v>
      </c>
      <c r="O31" s="20">
        <v>4.0014099999999999</v>
      </c>
      <c r="P31" s="20">
        <v>1.22037</v>
      </c>
      <c r="Q31" s="20">
        <v>1.30203</v>
      </c>
      <c r="R31" s="20">
        <v>0.94292999999999993</v>
      </c>
    </row>
    <row r="32" spans="1:18" ht="12.45" x14ac:dyDescent="0.25">
      <c r="A32" s="16" t="s">
        <v>29</v>
      </c>
      <c r="B32" s="18">
        <v>5.2784800000000001</v>
      </c>
      <c r="C32" s="18">
        <v>4.1706300000000001</v>
      </c>
      <c r="D32" s="18">
        <v>4.1540100000000004</v>
      </c>
      <c r="E32" s="18">
        <v>6.7096900000000002</v>
      </c>
      <c r="F32" s="18">
        <v>5.67279</v>
      </c>
      <c r="G32" s="18">
        <v>4.2126599999999996</v>
      </c>
      <c r="H32" s="18">
        <v>5.9921199999999999</v>
      </c>
      <c r="I32" s="18">
        <v>3.0871200000000001</v>
      </c>
      <c r="J32" s="18">
        <v>3.2823099999999998</v>
      </c>
      <c r="K32" s="18">
        <v>2.2118199999999999</v>
      </c>
      <c r="L32" s="18">
        <v>1.1682600000000001</v>
      </c>
      <c r="M32" s="18">
        <v>2.44095</v>
      </c>
      <c r="N32" s="19">
        <v>3.8818899999999998</v>
      </c>
      <c r="O32" s="20">
        <v>4.7322800000000003</v>
      </c>
      <c r="P32" s="20">
        <v>2.1250800000000001</v>
      </c>
      <c r="Q32" s="20">
        <v>0.73137000000000008</v>
      </c>
      <c r="R32" s="20">
        <v>-0.71432999999999991</v>
      </c>
    </row>
    <row r="33" spans="1:18" ht="12.45" x14ac:dyDescent="0.25">
      <c r="A33" s="16" t="s">
        <v>191</v>
      </c>
      <c r="B33" s="18">
        <v>5.9752099999999997</v>
      </c>
      <c r="C33" s="18">
        <v>5.7007700000000003</v>
      </c>
      <c r="D33" s="18">
        <v>7.3625400000000001</v>
      </c>
      <c r="E33" s="18">
        <v>7.8275899999999998</v>
      </c>
      <c r="F33" s="18">
        <v>6.0651200000000003</v>
      </c>
      <c r="G33" s="18">
        <v>2.25909</v>
      </c>
      <c r="H33" s="18">
        <v>5.0952700000000002</v>
      </c>
      <c r="I33" s="18">
        <v>3.0904799999999999</v>
      </c>
      <c r="J33" s="18">
        <v>3.3054000000000001</v>
      </c>
      <c r="K33" s="18">
        <v>1.85781</v>
      </c>
      <c r="L33" s="18">
        <v>0.57576000000000005</v>
      </c>
      <c r="M33" s="18">
        <v>3.0476200000000002</v>
      </c>
      <c r="N33" s="19">
        <v>4.36646</v>
      </c>
      <c r="O33" s="20">
        <v>4.5714300000000003</v>
      </c>
      <c r="P33" s="20">
        <v>2.2360000000000002</v>
      </c>
      <c r="Q33" s="20">
        <v>0.45518999999999998</v>
      </c>
      <c r="R33" s="20">
        <v>-0.32258999999999999</v>
      </c>
    </row>
    <row r="34" spans="1:18" ht="12.45" x14ac:dyDescent="0.25">
      <c r="A34" s="16" t="s">
        <v>103</v>
      </c>
      <c r="B34" s="18">
        <v>6.5</v>
      </c>
      <c r="C34" s="18">
        <v>6.2487399999999997</v>
      </c>
      <c r="D34" s="18">
        <v>4.5390100000000002</v>
      </c>
      <c r="E34" s="18">
        <v>6.9149700000000003</v>
      </c>
      <c r="F34" s="18">
        <v>6.1224100000000004</v>
      </c>
      <c r="G34" s="18">
        <v>6.4025600000000003</v>
      </c>
      <c r="H34" s="18">
        <v>6.3194100000000004</v>
      </c>
      <c r="I34" s="18">
        <v>1.4930600000000001</v>
      </c>
      <c r="J34" s="18">
        <v>2.62107</v>
      </c>
      <c r="K34" s="18">
        <v>5.00617</v>
      </c>
      <c r="L34" s="18">
        <v>1.0510299999999999</v>
      </c>
      <c r="M34" s="18">
        <v>3.3029000000000002</v>
      </c>
      <c r="N34" s="19">
        <v>4.5374999999999996</v>
      </c>
      <c r="O34" s="20">
        <v>5.3271600000000001</v>
      </c>
      <c r="P34" s="20">
        <v>2.3307699999999998</v>
      </c>
      <c r="Q34" s="20">
        <v>-0.44447999999999999</v>
      </c>
      <c r="R34" s="20">
        <v>-2.5864500000000001</v>
      </c>
    </row>
    <row r="35" spans="1:18" ht="12.45" x14ac:dyDescent="0.25">
      <c r="A35" s="16" t="s">
        <v>32</v>
      </c>
      <c r="B35" s="18">
        <v>1.86154</v>
      </c>
      <c r="C35" s="18">
        <v>0.89242999999999995</v>
      </c>
      <c r="D35" s="18">
        <v>2.0764999999999998</v>
      </c>
      <c r="E35" s="18">
        <v>4.1186299999999996</v>
      </c>
      <c r="F35" s="18">
        <v>5.3584899999999998</v>
      </c>
      <c r="G35" s="18">
        <v>2.3707799999999999</v>
      </c>
      <c r="H35" s="18">
        <v>6.5222600000000002</v>
      </c>
      <c r="I35" s="18">
        <v>5.8818200000000003</v>
      </c>
      <c r="J35" s="18">
        <v>4.4501900000000001</v>
      </c>
      <c r="K35" s="18">
        <v>1.4863599999999999</v>
      </c>
      <c r="L35" s="18">
        <v>6.17014</v>
      </c>
      <c r="M35" s="18">
        <v>6.4219499999999998</v>
      </c>
      <c r="N35" s="19">
        <v>3.8860800000000002</v>
      </c>
      <c r="O35" s="20">
        <v>3.0789499999999999</v>
      </c>
      <c r="P35" s="20">
        <v>1.4651400000000001</v>
      </c>
      <c r="Q35" s="20">
        <v>3.3121199999999997</v>
      </c>
      <c r="R35" s="20">
        <v>0.89816999999999991</v>
      </c>
    </row>
    <row r="36" spans="1:18" x14ac:dyDescent="0.25">
      <c r="A36" s="16" t="s">
        <v>33</v>
      </c>
      <c r="B36" s="18">
        <v>6.2095200000000004</v>
      </c>
      <c r="C36" s="18">
        <v>5.7930000000000001</v>
      </c>
      <c r="D36" s="18">
        <v>6.8065600000000002</v>
      </c>
      <c r="E36" s="18">
        <v>7.0316299999999998</v>
      </c>
      <c r="F36" s="18">
        <v>4.44109</v>
      </c>
      <c r="G36" s="18">
        <v>0.88926000000000005</v>
      </c>
      <c r="H36" s="18">
        <v>3.4297399999999998</v>
      </c>
      <c r="I36" s="18">
        <v>1.16849</v>
      </c>
      <c r="J36" s="18">
        <v>1.2451300000000001</v>
      </c>
      <c r="K36" s="18">
        <v>1.63314</v>
      </c>
      <c r="L36" s="18">
        <v>0.83126</v>
      </c>
      <c r="M36" s="18">
        <v>1.67767</v>
      </c>
      <c r="N36" s="19">
        <v>3.7279200000000001</v>
      </c>
      <c r="O36" s="20">
        <v>4.0671400000000002</v>
      </c>
      <c r="P36" s="20">
        <v>1.55111</v>
      </c>
      <c r="Q36" s="20">
        <v>-0.87614999999999998</v>
      </c>
      <c r="R36" s="20">
        <v>7.2029999999999997E-2</v>
      </c>
    </row>
    <row r="37" spans="1:18" x14ac:dyDescent="0.25">
      <c r="A37" s="16" t="s">
        <v>34</v>
      </c>
      <c r="B37" s="18">
        <v>6.1226700000000003</v>
      </c>
      <c r="C37" s="18">
        <v>7.1306399999999996</v>
      </c>
      <c r="D37" s="18">
        <v>4.6414499999999999</v>
      </c>
      <c r="E37" s="18">
        <v>7.3667600000000002</v>
      </c>
      <c r="F37" s="18">
        <v>3.7990400000000002</v>
      </c>
      <c r="G37" s="18">
        <v>1.6031500000000001</v>
      </c>
      <c r="H37" s="18">
        <v>3.3442599999999998</v>
      </c>
      <c r="I37" s="18">
        <v>0.69086999999999998</v>
      </c>
      <c r="J37" s="18">
        <v>1.6209</v>
      </c>
      <c r="K37" s="18">
        <v>1.54738</v>
      </c>
      <c r="L37" s="18">
        <v>0.80427999999999999</v>
      </c>
      <c r="M37" s="18">
        <v>1.8613299999999999</v>
      </c>
      <c r="N37" s="19">
        <v>3.73034</v>
      </c>
      <c r="O37" s="20">
        <v>3.1320199999999998</v>
      </c>
      <c r="P37" s="20">
        <v>1.73654</v>
      </c>
      <c r="Q37" s="20">
        <v>-0.54476999999999998</v>
      </c>
      <c r="R37" s="20">
        <v>-0.32652000000000003</v>
      </c>
    </row>
    <row r="38" spans="1:18" x14ac:dyDescent="0.25">
      <c r="A38" s="16" t="s">
        <v>35</v>
      </c>
      <c r="B38" s="18">
        <v>5.3958899999999996</v>
      </c>
      <c r="C38" s="18">
        <v>5.5805699999999998</v>
      </c>
      <c r="D38" s="18">
        <v>6.1076899999999998</v>
      </c>
      <c r="E38" s="18">
        <v>7.11829</v>
      </c>
      <c r="F38" s="18">
        <v>4.69116</v>
      </c>
      <c r="G38" s="18">
        <v>1.6141099999999999</v>
      </c>
      <c r="H38" s="18">
        <v>3.7607400000000002</v>
      </c>
      <c r="I38" s="18">
        <v>2.0198100000000001</v>
      </c>
      <c r="J38" s="18">
        <v>2.3002899999999999</v>
      </c>
      <c r="K38" s="18">
        <v>1.56742</v>
      </c>
      <c r="L38" s="18">
        <v>1.1508400000000001</v>
      </c>
      <c r="M38" s="18">
        <v>2.0519699999999998</v>
      </c>
      <c r="N38" s="19">
        <v>3.7360199999999999</v>
      </c>
      <c r="O38" s="20">
        <v>4.3606699999999998</v>
      </c>
      <c r="P38" s="20">
        <v>1.8707400000000001</v>
      </c>
      <c r="Q38" s="20">
        <v>-7.6109999999999997E-2</v>
      </c>
      <c r="R38" s="20">
        <v>-2.8200000000000003E-2</v>
      </c>
    </row>
    <row r="39" spans="1:18" x14ac:dyDescent="0.25">
      <c r="A39" s="16" t="s">
        <v>36</v>
      </c>
      <c r="B39" s="18">
        <v>6.2134099999999997</v>
      </c>
      <c r="C39" s="18">
        <v>7.0799099999999999</v>
      </c>
      <c r="D39" s="18">
        <v>4.6638299999999999</v>
      </c>
      <c r="E39" s="18">
        <v>6.1390599999999997</v>
      </c>
      <c r="F39" s="18">
        <v>4.4505699999999999</v>
      </c>
      <c r="G39" s="18">
        <v>2.3827799999999999</v>
      </c>
      <c r="H39" s="18">
        <v>3.34341</v>
      </c>
      <c r="I39" s="18">
        <v>0.76404000000000005</v>
      </c>
      <c r="J39" s="18">
        <v>1.59552</v>
      </c>
      <c r="K39" s="18">
        <v>1.31046</v>
      </c>
      <c r="L39" s="18">
        <v>0.48975999999999997</v>
      </c>
      <c r="M39" s="18">
        <v>1.7204699999999999</v>
      </c>
      <c r="N39" s="19">
        <v>4.1383000000000001</v>
      </c>
      <c r="O39" s="20">
        <v>4.0080200000000001</v>
      </c>
      <c r="P39" s="20">
        <v>2.2395700000000001</v>
      </c>
      <c r="Q39" s="20">
        <v>-0.94463999999999992</v>
      </c>
      <c r="R39" s="20">
        <v>-0.63347999999999993</v>
      </c>
    </row>
    <row r="40" spans="1:18" ht="12.45" x14ac:dyDescent="0.25">
      <c r="A40" s="16" t="s">
        <v>192</v>
      </c>
      <c r="B40" s="18">
        <v>6.1867299999999998</v>
      </c>
      <c r="C40" s="18">
        <v>7.2373900000000004</v>
      </c>
      <c r="D40" s="18">
        <v>5.2286000000000001</v>
      </c>
      <c r="E40" s="18">
        <v>7.4531000000000001</v>
      </c>
      <c r="F40" s="18">
        <v>4.1378599999999999</v>
      </c>
      <c r="G40" s="18">
        <v>2.3093900000000001</v>
      </c>
      <c r="H40" s="18">
        <v>4.2512299999999996</v>
      </c>
      <c r="I40" s="18">
        <v>0.98665000000000003</v>
      </c>
      <c r="J40" s="18">
        <v>1.31545</v>
      </c>
      <c r="K40" s="18">
        <v>2.9381200000000001</v>
      </c>
      <c r="L40" s="18">
        <v>0.66683999999999999</v>
      </c>
      <c r="M40" s="18">
        <v>1.9085300000000001</v>
      </c>
      <c r="N40" s="19">
        <v>3.9027799999999999</v>
      </c>
      <c r="O40" s="20">
        <v>4.2128699999999997</v>
      </c>
      <c r="P40" s="20">
        <v>1.71685</v>
      </c>
      <c r="Q40" s="20">
        <v>-0.32751000000000002</v>
      </c>
      <c r="R40" s="20">
        <v>-0.71292</v>
      </c>
    </row>
    <row r="41" spans="1:18" ht="12.45" x14ac:dyDescent="0.25">
      <c r="A41" s="16" t="s">
        <v>193</v>
      </c>
      <c r="B41" s="18">
        <v>6.3220900000000002</v>
      </c>
      <c r="C41" s="18">
        <v>7.4214200000000003</v>
      </c>
      <c r="D41" s="18">
        <v>4.1467099999999997</v>
      </c>
      <c r="E41" s="18">
        <v>6.2195999999999998</v>
      </c>
      <c r="F41" s="18">
        <v>4.9566100000000004</v>
      </c>
      <c r="G41" s="18">
        <v>5.0098099999999999</v>
      </c>
      <c r="H41" s="18">
        <v>4.3210499999999996</v>
      </c>
      <c r="I41" s="18">
        <v>0.54376000000000002</v>
      </c>
      <c r="J41" s="18">
        <v>1.23515</v>
      </c>
      <c r="K41" s="18">
        <v>3.3701500000000002</v>
      </c>
      <c r="L41" s="18">
        <v>0.76559999999999995</v>
      </c>
      <c r="M41" s="18">
        <v>1.29142</v>
      </c>
      <c r="N41" s="19">
        <v>4.0885699999999998</v>
      </c>
      <c r="O41" s="20">
        <v>4.2982300000000002</v>
      </c>
      <c r="P41" s="20">
        <v>2.1592500000000001</v>
      </c>
      <c r="Q41" s="20">
        <v>-1.44723</v>
      </c>
      <c r="R41" s="20">
        <v>-2.1275400000000002</v>
      </c>
    </row>
    <row r="42" spans="1:18" ht="12.45" x14ac:dyDescent="0.25">
      <c r="A42" s="16" t="s">
        <v>39</v>
      </c>
      <c r="B42" s="18">
        <v>6.1136400000000002</v>
      </c>
      <c r="C42" s="18">
        <v>6.1042399999999999</v>
      </c>
      <c r="D42" s="18">
        <v>5.6443399999999997</v>
      </c>
      <c r="E42" s="18">
        <v>8.3707700000000003</v>
      </c>
      <c r="F42" s="18">
        <v>7.0229699999999999</v>
      </c>
      <c r="G42" s="18">
        <v>7.7668999999999997</v>
      </c>
      <c r="H42" s="18">
        <v>5.9541000000000004</v>
      </c>
      <c r="I42" s="18">
        <v>0.93496999999999997</v>
      </c>
      <c r="J42" s="18">
        <v>1.3453200000000001</v>
      </c>
      <c r="K42" s="18">
        <v>6.20099</v>
      </c>
      <c r="L42" s="18">
        <v>2.1093199999999999</v>
      </c>
      <c r="M42" s="18">
        <v>1.70675</v>
      </c>
      <c r="N42" s="19">
        <v>4.5599999999999996</v>
      </c>
      <c r="O42" s="20">
        <v>5.33</v>
      </c>
      <c r="P42" s="20">
        <v>1.4364600000000001</v>
      </c>
      <c r="Q42" s="20">
        <v>-1.4916</v>
      </c>
      <c r="R42" s="20">
        <v>-2.8892099999999998</v>
      </c>
    </row>
    <row r="43" spans="1:18" ht="12.45" x14ac:dyDescent="0.25">
      <c r="A43" s="16" t="s">
        <v>40</v>
      </c>
      <c r="B43" s="18">
        <v>5.86029</v>
      </c>
      <c r="C43" s="18">
        <v>7.7835400000000003</v>
      </c>
      <c r="D43" s="18">
        <v>3.7226499999999998</v>
      </c>
      <c r="E43" s="18">
        <v>6.1247400000000001</v>
      </c>
      <c r="F43" s="18">
        <v>4.6154299999999999</v>
      </c>
      <c r="G43" s="18">
        <v>2.3843399999999999</v>
      </c>
      <c r="H43" s="18">
        <v>4.3411099999999996</v>
      </c>
      <c r="I43" s="18">
        <v>1.7648900000000001</v>
      </c>
      <c r="J43" s="18">
        <v>2.14547</v>
      </c>
      <c r="K43" s="18">
        <v>3.5590199999999999</v>
      </c>
      <c r="L43" s="18">
        <v>2.6611099999999999</v>
      </c>
      <c r="M43" s="18">
        <v>2.9658799999999998</v>
      </c>
      <c r="N43" s="19">
        <v>3.68831</v>
      </c>
      <c r="O43" s="20">
        <v>3.2287599999999999</v>
      </c>
      <c r="P43" s="20">
        <v>1.67818</v>
      </c>
      <c r="Q43" s="20">
        <v>-0.40014</v>
      </c>
      <c r="R43" s="20">
        <v>-2.26593</v>
      </c>
    </row>
    <row r="44" spans="1:18" x14ac:dyDescent="0.25">
      <c r="A44" s="16" t="s">
        <v>41</v>
      </c>
      <c r="B44" s="18">
        <v>6.1144299999999996</v>
      </c>
      <c r="C44" s="18">
        <v>8.6531900000000004</v>
      </c>
      <c r="D44" s="18">
        <v>3.5338599999999998</v>
      </c>
      <c r="E44" s="18">
        <v>6.83209</v>
      </c>
      <c r="F44" s="18">
        <v>5.4671599999999998</v>
      </c>
      <c r="G44" s="18">
        <v>3.8568199999999999</v>
      </c>
      <c r="H44" s="18">
        <v>4.9372299999999996</v>
      </c>
      <c r="I44" s="18">
        <v>0.48680000000000001</v>
      </c>
      <c r="J44" s="18">
        <v>0.86</v>
      </c>
      <c r="K44" s="18">
        <v>2.4280599999999999</v>
      </c>
      <c r="L44" s="18">
        <v>1.39757</v>
      </c>
      <c r="M44" s="18">
        <v>1.2239</v>
      </c>
      <c r="N44" s="19">
        <v>3.8940700000000001</v>
      </c>
      <c r="O44" s="20">
        <v>3.0042200000000001</v>
      </c>
      <c r="P44" s="20">
        <v>2.1032700000000002</v>
      </c>
      <c r="Q44" s="20">
        <v>-1.49742</v>
      </c>
      <c r="R44" s="20">
        <v>-2.7575699999999999</v>
      </c>
    </row>
    <row r="45" spans="1:18" x14ac:dyDescent="0.25">
      <c r="A45" s="16" t="s">
        <v>42</v>
      </c>
      <c r="B45" s="18">
        <v>6.9790599999999996</v>
      </c>
      <c r="C45" s="18">
        <v>7.0941299999999998</v>
      </c>
      <c r="D45" s="18">
        <v>3.0973799999999998</v>
      </c>
      <c r="E45" s="18">
        <v>5.1213800000000003</v>
      </c>
      <c r="F45" s="18">
        <v>5.5748800000000003</v>
      </c>
      <c r="G45" s="18">
        <v>4.8689600000000004</v>
      </c>
      <c r="H45" s="18">
        <v>5.3209900000000001</v>
      </c>
      <c r="I45" s="18">
        <v>1.23254</v>
      </c>
      <c r="J45" s="18">
        <v>1.70366</v>
      </c>
      <c r="K45" s="18">
        <v>4.0190799999999998</v>
      </c>
      <c r="L45" s="18">
        <v>3.0219100000000001</v>
      </c>
      <c r="M45" s="18">
        <v>1.59826</v>
      </c>
      <c r="N45" s="19">
        <v>3.9771899999999998</v>
      </c>
      <c r="O45" s="20">
        <v>3.6818200000000001</v>
      </c>
      <c r="P45" s="20">
        <v>1.5213000000000001</v>
      </c>
      <c r="Q45" s="20">
        <v>-1.9146000000000001</v>
      </c>
      <c r="R45" s="20">
        <v>-2.2084800000000002</v>
      </c>
    </row>
    <row r="46" spans="1:18" x14ac:dyDescent="0.25">
      <c r="A46" s="16" t="s">
        <v>108</v>
      </c>
      <c r="B46" s="18">
        <v>5.7170199999999998</v>
      </c>
      <c r="C46" s="18">
        <v>5.1246799999999997</v>
      </c>
      <c r="D46" s="18">
        <v>6.56846</v>
      </c>
      <c r="E46" s="18">
        <v>6.3793300000000004</v>
      </c>
      <c r="F46" s="18">
        <v>4.9022899999999998</v>
      </c>
      <c r="G46" s="18">
        <v>1.3589199999999999</v>
      </c>
      <c r="H46" s="18">
        <v>3.5394899999999998</v>
      </c>
      <c r="I46" s="18">
        <v>2.63293</v>
      </c>
      <c r="J46" s="18">
        <v>2.7625500000000001</v>
      </c>
      <c r="K46" s="18">
        <v>3.1096200000000001</v>
      </c>
      <c r="L46" s="18">
        <v>1.2742100000000001</v>
      </c>
      <c r="M46" s="18">
        <v>2.2683300000000002</v>
      </c>
      <c r="N46" s="19">
        <v>3.7067299999999999</v>
      </c>
      <c r="O46" s="20">
        <v>4.5517700000000003</v>
      </c>
      <c r="P46" s="20">
        <v>1.99285</v>
      </c>
      <c r="Q46" s="20">
        <v>6.7799999999999999E-2</v>
      </c>
      <c r="R46" s="20">
        <v>9.527999999999999E-2</v>
      </c>
    </row>
    <row r="47" spans="1:18" ht="12.45" x14ac:dyDescent="0.25">
      <c r="A47" s="16" t="s">
        <v>194</v>
      </c>
      <c r="B47" s="18">
        <v>6.4340799999999998</v>
      </c>
      <c r="C47" s="18">
        <v>6.2392200000000004</v>
      </c>
      <c r="D47" s="18">
        <v>5.7185800000000002</v>
      </c>
      <c r="E47" s="18">
        <v>6.9882999999999997</v>
      </c>
      <c r="F47" s="18">
        <v>4.8217600000000003</v>
      </c>
      <c r="G47" s="18">
        <v>3.4243800000000002</v>
      </c>
      <c r="H47" s="18">
        <v>3.78661</v>
      </c>
      <c r="I47" s="18">
        <v>1.5892200000000001</v>
      </c>
      <c r="J47" s="18">
        <v>1.8099400000000001</v>
      </c>
      <c r="K47" s="18">
        <v>3.7973300000000001</v>
      </c>
      <c r="L47" s="18">
        <v>1.3581700000000001</v>
      </c>
      <c r="M47" s="18">
        <v>2.0004200000000001</v>
      </c>
      <c r="N47" s="19">
        <v>4.1356299999999999</v>
      </c>
      <c r="O47" s="20">
        <v>4.7098399999999998</v>
      </c>
      <c r="P47" s="20">
        <v>2.2600500000000001</v>
      </c>
      <c r="Q47" s="20">
        <v>-0.60677999999999999</v>
      </c>
      <c r="R47" s="20">
        <v>-1.22865</v>
      </c>
    </row>
    <row r="48" spans="1:18" ht="12.45" x14ac:dyDescent="0.25">
      <c r="A48" s="16" t="s">
        <v>110</v>
      </c>
      <c r="B48" s="18">
        <v>6.9605699999999997</v>
      </c>
      <c r="C48" s="18">
        <v>5.7562100000000003</v>
      </c>
      <c r="D48" s="18">
        <v>4.6569900000000004</v>
      </c>
      <c r="E48" s="18">
        <v>6.2409499999999998</v>
      </c>
      <c r="F48" s="18">
        <v>5.2190099999999999</v>
      </c>
      <c r="G48" s="18">
        <v>5.9325000000000001</v>
      </c>
      <c r="H48" s="18">
        <v>3.94529</v>
      </c>
      <c r="I48" s="18">
        <v>1.1734599999999999</v>
      </c>
      <c r="J48" s="18">
        <v>1.4291499999999999</v>
      </c>
      <c r="K48" s="18">
        <v>5.6845499999999998</v>
      </c>
      <c r="L48" s="18">
        <v>1.06762</v>
      </c>
      <c r="M48" s="18">
        <v>1.5591200000000001</v>
      </c>
      <c r="N48" s="19">
        <v>4.3119800000000001</v>
      </c>
      <c r="O48" s="20">
        <v>4.82822</v>
      </c>
      <c r="P48" s="20">
        <v>1.8333200000000001</v>
      </c>
      <c r="Q48" s="20">
        <v>-1.7100599999999999</v>
      </c>
      <c r="R48" s="20">
        <v>-2.0372699999999999</v>
      </c>
    </row>
    <row r="49" spans="1:18" x14ac:dyDescent="0.25">
      <c r="A49" s="16" t="s">
        <v>46</v>
      </c>
      <c r="B49" s="18">
        <v>5.4271200000000004</v>
      </c>
      <c r="C49" s="18">
        <v>3.8352300000000001</v>
      </c>
      <c r="D49" s="18">
        <v>6.46713</v>
      </c>
      <c r="E49" s="18">
        <v>6.62324</v>
      </c>
      <c r="F49" s="18">
        <v>7.2660499999999999</v>
      </c>
      <c r="G49" s="18">
        <v>4.7827099999999998</v>
      </c>
      <c r="H49" s="18">
        <v>5.3403200000000002</v>
      </c>
      <c r="I49" s="18">
        <v>3.7861899999999999</v>
      </c>
      <c r="J49" s="18">
        <v>4.20106</v>
      </c>
      <c r="K49" s="18">
        <v>7.0735900000000003</v>
      </c>
      <c r="L49" s="18">
        <v>2.0624799999999999</v>
      </c>
      <c r="M49" s="18">
        <v>4.4623100000000004</v>
      </c>
      <c r="N49" s="19">
        <v>4.47037</v>
      </c>
      <c r="O49" s="20">
        <v>6.2799300000000002</v>
      </c>
      <c r="P49" s="20">
        <v>1.8984700000000001</v>
      </c>
      <c r="Q49" s="20">
        <v>-3.5700000000000003E-3</v>
      </c>
      <c r="R49" s="20">
        <v>-0.54174</v>
      </c>
    </row>
    <row r="50" spans="1:18" x14ac:dyDescent="0.25">
      <c r="A50" s="16" t="s">
        <v>47</v>
      </c>
      <c r="B50" s="18">
        <v>6.5</v>
      </c>
      <c r="C50" s="18">
        <v>7.8288799999999998</v>
      </c>
      <c r="D50" s="18">
        <v>7.1755199999999997</v>
      </c>
      <c r="E50" s="18">
        <v>8.1902500000000007</v>
      </c>
      <c r="F50" s="18">
        <v>5.5520199999999997</v>
      </c>
      <c r="G50" s="18">
        <v>1.45655</v>
      </c>
      <c r="H50" s="18">
        <v>6.3168300000000004</v>
      </c>
      <c r="I50" s="18">
        <v>0.83077999999999996</v>
      </c>
      <c r="J50" s="18">
        <v>1.71234</v>
      </c>
      <c r="K50" s="18">
        <v>1.8067899999999999</v>
      </c>
      <c r="L50" s="18">
        <v>0.31385999999999997</v>
      </c>
      <c r="M50" s="18">
        <v>2.2505999999999999</v>
      </c>
      <c r="N50" s="19">
        <v>4.4294099999999998</v>
      </c>
      <c r="O50" s="20">
        <v>5.1235299999999997</v>
      </c>
      <c r="P50" s="20">
        <v>2.6338400000000002</v>
      </c>
      <c r="Q50" s="20">
        <v>1.3105500000000001</v>
      </c>
      <c r="R50" s="20">
        <v>-2.1145499999999999</v>
      </c>
    </row>
    <row r="51" spans="1:18" ht="12.45" x14ac:dyDescent="0.25">
      <c r="A51" s="16" t="s">
        <v>48</v>
      </c>
      <c r="B51" s="18">
        <v>6.3757400000000004</v>
      </c>
      <c r="C51" s="18">
        <v>7.2303199999999999</v>
      </c>
      <c r="D51" s="18">
        <v>6.5813199999999998</v>
      </c>
      <c r="E51" s="18">
        <v>8.8169500000000003</v>
      </c>
      <c r="F51" s="18">
        <v>4.7070299999999996</v>
      </c>
      <c r="G51" s="18">
        <v>2.57145</v>
      </c>
      <c r="H51" s="18">
        <v>5.3879599999999996</v>
      </c>
      <c r="I51" s="18">
        <v>0.72560000000000002</v>
      </c>
      <c r="J51" s="18">
        <v>1.3409599999999999</v>
      </c>
      <c r="K51" s="18">
        <v>1.46967</v>
      </c>
      <c r="L51" s="18">
        <v>0.30052000000000001</v>
      </c>
      <c r="M51" s="18">
        <v>1.6242799999999999</v>
      </c>
      <c r="N51" s="19">
        <v>4.2484799999999998</v>
      </c>
      <c r="O51" s="20">
        <v>5.2545500000000001</v>
      </c>
      <c r="P51" s="20">
        <v>2.6850900000000002</v>
      </c>
      <c r="Q51" s="20">
        <v>0.32807999999999998</v>
      </c>
      <c r="R51" s="20">
        <v>-1.80375</v>
      </c>
    </row>
    <row r="52" spans="1:18" ht="12.45" x14ac:dyDescent="0.25">
      <c r="A52" s="16" t="s">
        <v>49</v>
      </c>
      <c r="B52" s="18">
        <v>6.8717100000000002</v>
      </c>
      <c r="C52" s="18">
        <v>7.5138199999999999</v>
      </c>
      <c r="D52" s="18">
        <v>4.0805300000000004</v>
      </c>
      <c r="E52" s="18">
        <v>6.0869299999999997</v>
      </c>
      <c r="F52" s="18">
        <v>5.7058499999999999</v>
      </c>
      <c r="G52" s="18">
        <v>5.1122899999999998</v>
      </c>
      <c r="H52" s="18">
        <v>4.1676500000000001</v>
      </c>
      <c r="I52" s="18">
        <v>0.33996999999999999</v>
      </c>
      <c r="J52" s="18">
        <v>0.91973000000000005</v>
      </c>
      <c r="K52" s="18">
        <v>3.0585499999999999</v>
      </c>
      <c r="L52" s="18">
        <v>0.39301000000000003</v>
      </c>
      <c r="M52" s="18">
        <v>1.5964100000000001</v>
      </c>
      <c r="N52" s="19">
        <v>4.1079499999999998</v>
      </c>
      <c r="O52" s="20">
        <v>4.1142899999999996</v>
      </c>
      <c r="P52" s="20">
        <v>2.0074200000000002</v>
      </c>
      <c r="Q52" s="20">
        <v>-0.69009000000000009</v>
      </c>
      <c r="R52" s="20">
        <v>-2.7934199999999998</v>
      </c>
    </row>
    <row r="53" spans="1:18" x14ac:dyDescent="0.25">
      <c r="A53" s="16" t="s">
        <v>50</v>
      </c>
      <c r="B53" s="18">
        <v>3.5744699999999998</v>
      </c>
      <c r="C53" s="18">
        <v>2.58074</v>
      </c>
      <c r="D53" s="18">
        <v>8.7612199999999998</v>
      </c>
      <c r="E53" s="18">
        <v>7.5924399999999999</v>
      </c>
      <c r="F53" s="18">
        <v>4.0595100000000004</v>
      </c>
      <c r="G53" s="18">
        <v>1.7360899999999999</v>
      </c>
      <c r="H53" s="18">
        <v>3.80118</v>
      </c>
      <c r="I53" s="18">
        <v>5.1058399999999997</v>
      </c>
      <c r="J53" s="18">
        <v>4.3832100000000001</v>
      </c>
      <c r="K53" s="18">
        <v>0.84792000000000001</v>
      </c>
      <c r="L53" s="18">
        <v>2.08432</v>
      </c>
      <c r="M53" s="18">
        <v>3.9769600000000001</v>
      </c>
      <c r="N53" s="19">
        <v>4.6624600000000003</v>
      </c>
      <c r="O53" s="20">
        <v>4.6514199999999999</v>
      </c>
      <c r="P53" s="20">
        <v>2.0474399999999999</v>
      </c>
      <c r="Q53" s="20">
        <v>2.2778399999999999</v>
      </c>
      <c r="R53" s="20">
        <v>2.2487400000000002</v>
      </c>
    </row>
    <row r="54" spans="1:18" ht="12.45" x14ac:dyDescent="0.25">
      <c r="A54" s="16" t="s">
        <v>51</v>
      </c>
      <c r="B54" s="18">
        <v>4.0291100000000002</v>
      </c>
      <c r="C54" s="18">
        <v>3.0825999999999998</v>
      </c>
      <c r="D54" s="18">
        <v>9.3523499999999995</v>
      </c>
      <c r="E54" s="18">
        <v>7.9501400000000002</v>
      </c>
      <c r="F54" s="18">
        <v>5.4283799999999998</v>
      </c>
      <c r="G54" s="18">
        <v>1.4523999999999999</v>
      </c>
      <c r="H54" s="18">
        <v>3.4623400000000002</v>
      </c>
      <c r="I54" s="18">
        <v>4.9490999999999996</v>
      </c>
      <c r="J54" s="18">
        <v>3.0256599999999998</v>
      </c>
      <c r="K54" s="18">
        <v>1.06254</v>
      </c>
      <c r="L54" s="18">
        <v>1.33874</v>
      </c>
      <c r="M54" s="18">
        <v>1.7500100000000001</v>
      </c>
      <c r="N54" s="19">
        <v>4.24437</v>
      </c>
      <c r="O54" s="20">
        <v>4</v>
      </c>
      <c r="P54" s="20">
        <v>1.34924</v>
      </c>
      <c r="Q54" s="20">
        <v>0.65189999999999992</v>
      </c>
      <c r="R54" s="20">
        <v>0.38007000000000002</v>
      </c>
    </row>
    <row r="55" spans="1:18" x14ac:dyDescent="0.25">
      <c r="A55" s="16" t="s">
        <v>52</v>
      </c>
      <c r="B55" s="18">
        <v>5.79678</v>
      </c>
      <c r="C55" s="18">
        <v>4.3946699999999996</v>
      </c>
      <c r="D55" s="18">
        <v>8.7372800000000002</v>
      </c>
      <c r="E55" s="18">
        <v>7.3348599999999999</v>
      </c>
      <c r="F55" s="18">
        <v>3.8018700000000001</v>
      </c>
      <c r="G55" s="18">
        <v>2.3918900000000001</v>
      </c>
      <c r="H55" s="18">
        <v>4.3612200000000003</v>
      </c>
      <c r="I55" s="18">
        <v>2.5276299999999998</v>
      </c>
      <c r="J55" s="18">
        <v>2.1600299999999999</v>
      </c>
      <c r="K55" s="18">
        <v>6.7219199999999999</v>
      </c>
      <c r="L55" s="18">
        <v>1.21163</v>
      </c>
      <c r="M55" s="18">
        <v>1.3855599999999999</v>
      </c>
      <c r="N55" s="19">
        <v>3.68764</v>
      </c>
      <c r="O55" s="20">
        <v>4.1344900000000004</v>
      </c>
      <c r="P55" s="20">
        <v>1.90662</v>
      </c>
      <c r="Q55" s="20">
        <v>-0.52808999999999995</v>
      </c>
      <c r="R55" s="20">
        <v>-1.6793999999999998</v>
      </c>
    </row>
    <row r="56" spans="1:18" x14ac:dyDescent="0.25">
      <c r="A56" s="16" t="s">
        <v>53</v>
      </c>
      <c r="B56" s="18">
        <v>5.3636400000000002</v>
      </c>
      <c r="C56" s="18">
        <v>4.0455100000000002</v>
      </c>
      <c r="D56" s="18">
        <v>7.9451999999999998</v>
      </c>
      <c r="E56" s="18">
        <v>8.0341299999999993</v>
      </c>
      <c r="F56" s="18">
        <v>5.2666399999999998</v>
      </c>
      <c r="G56" s="18">
        <v>5.2764899999999999</v>
      </c>
      <c r="H56" s="18">
        <v>4.2113800000000001</v>
      </c>
      <c r="I56" s="18">
        <v>4.3283899999999997</v>
      </c>
      <c r="J56" s="18">
        <v>2.3288099999999998</v>
      </c>
      <c r="K56" s="18">
        <v>2.6206</v>
      </c>
      <c r="L56" s="18">
        <v>1.1777500000000001</v>
      </c>
      <c r="M56" s="18">
        <v>1.7235799999999999</v>
      </c>
      <c r="N56" s="19">
        <v>4.5789499999999999</v>
      </c>
      <c r="O56" s="20">
        <v>4.3366899999999999</v>
      </c>
      <c r="P56" s="20">
        <v>1.9041999999999999</v>
      </c>
      <c r="Q56" s="20">
        <v>-0.29502</v>
      </c>
      <c r="R56" s="20">
        <v>-1.13913</v>
      </c>
    </row>
    <row r="57" spans="1:18" ht="12.45" x14ac:dyDescent="0.25">
      <c r="A57" s="16" t="s">
        <v>54</v>
      </c>
      <c r="B57" s="18">
        <v>5.9206599999999998</v>
      </c>
      <c r="C57" s="18">
        <v>6.3328600000000002</v>
      </c>
      <c r="D57" s="18">
        <v>6.5260499999999997</v>
      </c>
      <c r="E57" s="18">
        <v>7.5547800000000001</v>
      </c>
      <c r="F57" s="18">
        <v>5.0105700000000004</v>
      </c>
      <c r="G57" s="18">
        <v>6.1194899999999999</v>
      </c>
      <c r="H57" s="18">
        <v>4.6005099999999999</v>
      </c>
      <c r="I57" s="18">
        <v>1.5698399999999999</v>
      </c>
      <c r="J57" s="18">
        <v>1.05152</v>
      </c>
      <c r="K57" s="18">
        <v>6.4605800000000002</v>
      </c>
      <c r="L57" s="18">
        <v>0.98758999999999997</v>
      </c>
      <c r="M57" s="18">
        <v>1.3602399999999999</v>
      </c>
      <c r="N57" s="19">
        <v>4.1314599999999997</v>
      </c>
      <c r="O57" s="20">
        <v>4.6522199999999998</v>
      </c>
      <c r="P57" s="20">
        <v>2.0598200000000002</v>
      </c>
      <c r="Q57" s="20">
        <v>-1.2515399999999999</v>
      </c>
      <c r="R57" s="20">
        <v>-2.8113299999999999</v>
      </c>
    </row>
    <row r="58" spans="1:18" ht="12.45" x14ac:dyDescent="0.25">
      <c r="A58" s="16" t="s">
        <v>55</v>
      </c>
      <c r="B58" s="18">
        <v>1.7815099999999999</v>
      </c>
      <c r="C58" s="18">
        <v>0.23271</v>
      </c>
      <c r="D58" s="18">
        <v>3.9106800000000002</v>
      </c>
      <c r="E58" s="18">
        <v>5.6574999999999998</v>
      </c>
      <c r="F58" s="18">
        <v>5.5207899999999999</v>
      </c>
      <c r="G58" s="18">
        <v>1.7023900000000001</v>
      </c>
      <c r="H58" s="18">
        <v>5.6104500000000002</v>
      </c>
      <c r="I58" s="18">
        <v>6.6236199999999998</v>
      </c>
      <c r="J58" s="18">
        <v>4.1305699999999996</v>
      </c>
      <c r="K58" s="18">
        <v>1.93441</v>
      </c>
      <c r="L58" s="18">
        <v>2.34911</v>
      </c>
      <c r="M58" s="18">
        <v>4.4489200000000002</v>
      </c>
      <c r="N58" s="19">
        <v>3.9477600000000002</v>
      </c>
      <c r="O58" s="20">
        <v>2.8030300000000001</v>
      </c>
      <c r="P58" s="20">
        <v>0.97248000000000001</v>
      </c>
      <c r="Q58" s="20">
        <v>1.7735999999999998</v>
      </c>
      <c r="R58" s="20">
        <v>1.37079</v>
      </c>
    </row>
    <row r="59" spans="1:18" ht="12.45" x14ac:dyDescent="0.25">
      <c r="A59" s="16" t="s">
        <v>56</v>
      </c>
      <c r="B59" s="18">
        <v>2.6658400000000002</v>
      </c>
      <c r="C59" s="18">
        <v>0.65239999999999998</v>
      </c>
      <c r="D59" s="18">
        <v>5.4167100000000001</v>
      </c>
      <c r="E59" s="18">
        <v>6.3892699999999998</v>
      </c>
      <c r="F59" s="18">
        <v>6.0915900000000001</v>
      </c>
      <c r="G59" s="18">
        <v>2.51376</v>
      </c>
      <c r="H59" s="18">
        <v>6.01539</v>
      </c>
      <c r="I59" s="18">
        <v>6.6287099999999999</v>
      </c>
      <c r="J59" s="18">
        <v>4.45587</v>
      </c>
      <c r="K59" s="18">
        <v>1.1712800000000001</v>
      </c>
      <c r="L59" s="18">
        <v>0.99926999999999999</v>
      </c>
      <c r="M59" s="18">
        <v>3.9036200000000001</v>
      </c>
      <c r="N59" s="19">
        <v>4.9934799999999999</v>
      </c>
      <c r="O59" s="20">
        <v>3.6383399999999999</v>
      </c>
      <c r="P59" s="20">
        <v>1.2333099999999999</v>
      </c>
      <c r="Q59" s="20">
        <v>2.19285</v>
      </c>
      <c r="R59" s="20">
        <v>1.1951999999999998</v>
      </c>
    </row>
    <row r="60" spans="1:18" x14ac:dyDescent="0.25">
      <c r="A60" s="16" t="s">
        <v>113</v>
      </c>
      <c r="B60" s="18">
        <v>2.6260699999999999</v>
      </c>
      <c r="C60" s="18">
        <v>1.7230000000000001</v>
      </c>
      <c r="D60" s="18">
        <v>8.9512499999999999</v>
      </c>
      <c r="E60" s="18">
        <v>8.1188900000000004</v>
      </c>
      <c r="F60" s="18">
        <v>6.6544600000000003</v>
      </c>
      <c r="G60" s="18">
        <v>2.76057</v>
      </c>
      <c r="H60" s="18">
        <v>4.0658799999999999</v>
      </c>
      <c r="I60" s="18">
        <v>5.9179399999999998</v>
      </c>
      <c r="J60" s="18">
        <v>2.7062599999999999</v>
      </c>
      <c r="K60" s="18">
        <v>0.80062999999999995</v>
      </c>
      <c r="L60" s="18">
        <v>0.74473</v>
      </c>
      <c r="M60" s="18">
        <v>2.26241</v>
      </c>
      <c r="N60" s="19">
        <v>4.9003100000000002</v>
      </c>
      <c r="O60" s="20">
        <v>4.0344800000000003</v>
      </c>
      <c r="P60" s="20">
        <v>1.3462499999999999</v>
      </c>
      <c r="Q60" s="20">
        <v>1.26207</v>
      </c>
      <c r="R60" s="20">
        <v>1.4939100000000001</v>
      </c>
    </row>
    <row r="61" spans="1:18" x14ac:dyDescent="0.25">
      <c r="A61" s="16" t="s">
        <v>58</v>
      </c>
      <c r="B61" s="18">
        <v>5.2</v>
      </c>
      <c r="C61" s="18">
        <v>4.2036100000000003</v>
      </c>
      <c r="D61" s="18">
        <v>7.7997899999999998</v>
      </c>
      <c r="E61" s="18">
        <v>6.9894299999999996</v>
      </c>
      <c r="F61" s="18">
        <v>6.1860200000000001</v>
      </c>
      <c r="G61" s="18">
        <v>7.1964399999999999</v>
      </c>
      <c r="H61" s="18">
        <v>5.6887999999999996</v>
      </c>
      <c r="I61" s="18">
        <v>3.9586100000000002</v>
      </c>
      <c r="J61" s="18">
        <v>1.56141</v>
      </c>
      <c r="K61" s="18">
        <v>3.0350999999999999</v>
      </c>
      <c r="L61" s="18">
        <v>1.04376</v>
      </c>
      <c r="M61" s="18">
        <v>3.3465400000000001</v>
      </c>
      <c r="N61" s="19">
        <v>4.11111</v>
      </c>
      <c r="O61" s="20">
        <v>4.7075500000000003</v>
      </c>
      <c r="P61" s="20">
        <v>1.2657099999999999</v>
      </c>
      <c r="Q61" s="20">
        <v>-0.36926999999999999</v>
      </c>
      <c r="R61" s="20">
        <v>-2.1503700000000001</v>
      </c>
    </row>
    <row r="62" spans="1:18" x14ac:dyDescent="0.25">
      <c r="A62" s="16" t="s">
        <v>59</v>
      </c>
      <c r="B62" s="18">
        <v>2.68519</v>
      </c>
      <c r="C62" s="18">
        <v>0.77380000000000004</v>
      </c>
      <c r="D62" s="18">
        <v>9.9970400000000001</v>
      </c>
      <c r="E62" s="18">
        <v>6.9022500000000004</v>
      </c>
      <c r="F62" s="18">
        <v>5.9309099999999999</v>
      </c>
      <c r="G62" s="18">
        <v>1.26844</v>
      </c>
      <c r="H62" s="18">
        <v>3.5769899999999999</v>
      </c>
      <c r="I62" s="18">
        <v>4.3510900000000001</v>
      </c>
      <c r="J62" s="18">
        <v>1.6369400000000001</v>
      </c>
      <c r="K62" s="18">
        <v>0.59565999999999997</v>
      </c>
      <c r="L62" s="18">
        <v>2.03424</v>
      </c>
      <c r="M62" s="18">
        <v>3.1007400000000001</v>
      </c>
      <c r="N62" s="19">
        <v>4.1828000000000003</v>
      </c>
      <c r="O62" s="20">
        <v>3.84409</v>
      </c>
      <c r="P62" s="20">
        <v>0.62014000000000002</v>
      </c>
      <c r="Q62" s="20">
        <v>0.78954000000000013</v>
      </c>
      <c r="R62" s="20">
        <v>1.1047799999999999</v>
      </c>
    </row>
    <row r="63" spans="1:18" x14ac:dyDescent="0.25">
      <c r="A63" s="16" t="s">
        <v>60</v>
      </c>
      <c r="B63" s="18">
        <v>0.35199999999999998</v>
      </c>
      <c r="C63" s="18">
        <v>5.6570000000000002E-2</v>
      </c>
      <c r="D63" s="18">
        <v>4.6261700000000001</v>
      </c>
      <c r="E63" s="18">
        <v>2.3641899999999998</v>
      </c>
      <c r="F63" s="18">
        <v>0.70435000000000003</v>
      </c>
      <c r="G63" s="18">
        <v>6.6119999999999998E-2</v>
      </c>
      <c r="H63" s="18">
        <v>0.91613</v>
      </c>
      <c r="I63" s="18">
        <v>4.8669500000000001</v>
      </c>
      <c r="J63" s="18">
        <v>1.71075</v>
      </c>
      <c r="K63" s="18">
        <v>1.4318500000000001</v>
      </c>
      <c r="L63" s="18">
        <v>0.55881000000000003</v>
      </c>
      <c r="M63" s="18">
        <v>1.0308200000000001</v>
      </c>
      <c r="N63" s="19">
        <v>2.18248</v>
      </c>
      <c r="O63" s="20">
        <v>1.75091</v>
      </c>
      <c r="P63" s="20">
        <v>0.66322999999999999</v>
      </c>
      <c r="Q63" s="20">
        <v>-1.9639800000000001</v>
      </c>
      <c r="R63" s="20">
        <v>4.7139299999999995</v>
      </c>
    </row>
    <row r="64" spans="1:18" x14ac:dyDescent="0.25">
      <c r="A64" s="16" t="s">
        <v>61</v>
      </c>
      <c r="B64" s="18">
        <v>1.5734900000000001</v>
      </c>
      <c r="C64" s="18">
        <v>0.25616</v>
      </c>
      <c r="D64" s="18">
        <v>8.3249499999999994</v>
      </c>
      <c r="E64" s="18">
        <v>4.7635100000000001</v>
      </c>
      <c r="F64" s="18">
        <v>1.7302299999999999</v>
      </c>
      <c r="G64" s="18">
        <v>0.23050999999999999</v>
      </c>
      <c r="H64" s="18">
        <v>3.3325900000000002</v>
      </c>
      <c r="I64" s="18">
        <v>5.5888600000000004</v>
      </c>
      <c r="J64" s="18">
        <v>3.0525799999999998</v>
      </c>
      <c r="K64" s="18">
        <v>4.3961600000000001</v>
      </c>
      <c r="L64" s="18">
        <v>0.75422999999999996</v>
      </c>
      <c r="M64" s="18">
        <v>2.16194</v>
      </c>
      <c r="N64" s="19">
        <v>3.6078199999999998</v>
      </c>
      <c r="O64" s="20">
        <v>4.3214300000000003</v>
      </c>
      <c r="P64" s="20">
        <v>1.24474</v>
      </c>
      <c r="Q64" s="20">
        <v>-0.99411000000000005</v>
      </c>
      <c r="R64" s="20">
        <v>2.55219</v>
      </c>
    </row>
    <row r="65" spans="1:18" ht="12.45" x14ac:dyDescent="0.25">
      <c r="A65" s="16" t="s">
        <v>62</v>
      </c>
      <c r="B65" s="18">
        <v>0.96109999999999995</v>
      </c>
      <c r="C65" s="18">
        <v>0.40244000000000002</v>
      </c>
      <c r="D65" s="18">
        <v>9.1002799999999997</v>
      </c>
      <c r="E65" s="18">
        <v>4.3940000000000001</v>
      </c>
      <c r="F65" s="18">
        <v>1.5988800000000001</v>
      </c>
      <c r="G65" s="18">
        <v>5.8430000000000003E-2</v>
      </c>
      <c r="H65" s="18">
        <v>3.6736499999999999</v>
      </c>
      <c r="I65" s="18">
        <v>3.92279</v>
      </c>
      <c r="J65" s="18">
        <v>0.26062000000000002</v>
      </c>
      <c r="K65" s="18">
        <v>3.8033800000000002</v>
      </c>
      <c r="L65" s="18">
        <v>0.39128000000000002</v>
      </c>
      <c r="M65" s="18">
        <v>4.0949400000000002</v>
      </c>
      <c r="N65" s="19">
        <v>3.5102899999999999</v>
      </c>
      <c r="O65" s="20">
        <v>3.2694700000000001</v>
      </c>
      <c r="P65" s="20">
        <v>0.20696000000000001</v>
      </c>
      <c r="Q65" s="20">
        <v>-2.9139300000000001</v>
      </c>
      <c r="R65" s="20">
        <v>3.0431699999999999</v>
      </c>
    </row>
    <row r="66" spans="1:18" x14ac:dyDescent="0.25">
      <c r="A66" s="16" t="s">
        <v>63</v>
      </c>
      <c r="B66" s="18">
        <v>3.6241599999999998</v>
      </c>
      <c r="C66" s="18">
        <v>1.4333199999999999</v>
      </c>
      <c r="D66" s="18">
        <v>7.7461099999999998</v>
      </c>
      <c r="E66" s="18">
        <v>6.06717</v>
      </c>
      <c r="F66" s="18">
        <v>4.0720999999999998</v>
      </c>
      <c r="G66" s="18">
        <v>1.95313</v>
      </c>
      <c r="H66" s="18">
        <v>5.3394300000000001</v>
      </c>
      <c r="I66" s="18">
        <v>4.3371700000000004</v>
      </c>
      <c r="J66" s="18">
        <v>4.3808600000000002</v>
      </c>
      <c r="K66" s="18">
        <v>2.71556</v>
      </c>
      <c r="L66" s="18">
        <v>1.67818</v>
      </c>
      <c r="M66" s="18">
        <v>4.6603399999999997</v>
      </c>
      <c r="N66" s="19">
        <v>3.0653800000000002</v>
      </c>
      <c r="O66" s="20">
        <v>5.1211500000000001</v>
      </c>
      <c r="P66" s="20">
        <v>1.74657</v>
      </c>
      <c r="Q66" s="20">
        <v>-0.48351</v>
      </c>
      <c r="R66" s="20">
        <v>1.9304700000000001</v>
      </c>
    </row>
    <row r="67" spans="1:18" ht="12.45" x14ac:dyDescent="0.25">
      <c r="A67" s="16" t="s">
        <v>64</v>
      </c>
      <c r="B67" s="18">
        <v>2.0514000000000001</v>
      </c>
      <c r="C67" s="18">
        <v>0.48702000000000001</v>
      </c>
      <c r="D67" s="18">
        <v>6.41439</v>
      </c>
      <c r="E67" s="18">
        <v>3.26003</v>
      </c>
      <c r="F67" s="18">
        <v>4.9702700000000002</v>
      </c>
      <c r="G67" s="18">
        <v>0.91463000000000005</v>
      </c>
      <c r="H67" s="18">
        <v>3.7432500000000002</v>
      </c>
      <c r="I67" s="18">
        <v>6.0046099999999996</v>
      </c>
      <c r="J67" s="18">
        <v>3.7915000000000001</v>
      </c>
      <c r="K67" s="18">
        <v>1.84653</v>
      </c>
      <c r="L67" s="18">
        <v>0.83775999999999995</v>
      </c>
      <c r="M67" s="18">
        <v>2.3867400000000001</v>
      </c>
      <c r="N67" s="19">
        <v>3.78172</v>
      </c>
      <c r="O67" s="20">
        <v>3.94475</v>
      </c>
      <c r="P67" s="20">
        <v>1.0596000000000001</v>
      </c>
      <c r="Q67" s="20">
        <v>0.13062000000000001</v>
      </c>
      <c r="R67" s="20">
        <v>2.8433099999999998</v>
      </c>
    </row>
    <row r="68" spans="1:18" ht="12.45" x14ac:dyDescent="0.25">
      <c r="A68" s="16" t="s">
        <v>65</v>
      </c>
      <c r="B68" s="18">
        <v>6.7745100000000003</v>
      </c>
      <c r="C68" s="18">
        <v>7.2812599999999996</v>
      </c>
      <c r="D68" s="18">
        <v>4.8981000000000003</v>
      </c>
      <c r="E68" s="18">
        <v>6.0005899999999999</v>
      </c>
      <c r="F68" s="18">
        <v>5.3476100000000004</v>
      </c>
      <c r="G68" s="18">
        <v>4.0891500000000001</v>
      </c>
      <c r="H68" s="18">
        <v>2.7176900000000002</v>
      </c>
      <c r="I68" s="18">
        <v>1.7513799999999999</v>
      </c>
      <c r="J68" s="18">
        <v>1.37948</v>
      </c>
      <c r="K68" s="18">
        <v>4.7897999999999996</v>
      </c>
      <c r="L68" s="18">
        <v>1.0003</v>
      </c>
      <c r="M68" s="18">
        <v>1.9204300000000001</v>
      </c>
      <c r="N68" s="19">
        <v>4.3223099999999999</v>
      </c>
      <c r="O68" s="20">
        <v>4.0666700000000002</v>
      </c>
      <c r="P68" s="20">
        <v>3.0221399999999998</v>
      </c>
      <c r="Q68" s="20">
        <v>-0.93713999999999997</v>
      </c>
      <c r="R68" s="20">
        <v>-2.04372</v>
      </c>
    </row>
    <row r="69" spans="1:18" ht="12.45" x14ac:dyDescent="0.25">
      <c r="A69" s="16" t="s">
        <v>66</v>
      </c>
      <c r="B69" s="18">
        <v>4.3544299999999998</v>
      </c>
      <c r="C69" s="18">
        <v>4.7386999999999997</v>
      </c>
      <c r="D69" s="18">
        <v>5.6649200000000004</v>
      </c>
      <c r="E69" s="18">
        <v>5.5682299999999998</v>
      </c>
      <c r="F69" s="18">
        <v>4.9262699999999997</v>
      </c>
      <c r="G69" s="18">
        <v>2.4876200000000002</v>
      </c>
      <c r="H69" s="18">
        <v>2.5821700000000001</v>
      </c>
      <c r="I69" s="18">
        <v>2.8261400000000001</v>
      </c>
      <c r="J69" s="18">
        <v>2.5386299999999999</v>
      </c>
      <c r="K69" s="18">
        <v>3.09572</v>
      </c>
      <c r="L69" s="18">
        <v>2.2991299999999999</v>
      </c>
      <c r="M69" s="18">
        <v>3.2680899999999999</v>
      </c>
      <c r="N69" s="19">
        <v>3.59551</v>
      </c>
      <c r="O69" s="20">
        <v>3.4774400000000001</v>
      </c>
      <c r="P69" s="20">
        <v>1.2575099999999999</v>
      </c>
      <c r="Q69" s="20">
        <v>-1.0838099999999999</v>
      </c>
      <c r="R69" s="20">
        <v>-0.70896000000000003</v>
      </c>
    </row>
    <row r="70" spans="1:18" ht="12.45" x14ac:dyDescent="0.25">
      <c r="A70" s="16" t="s">
        <v>67</v>
      </c>
      <c r="B70" s="18">
        <v>4.5175900000000002</v>
      </c>
      <c r="C70" s="18">
        <v>1.37758</v>
      </c>
      <c r="D70" s="18">
        <v>9.6254600000000003</v>
      </c>
      <c r="E70" s="18">
        <v>6.1595599999999999</v>
      </c>
      <c r="F70" s="18">
        <v>6.81325</v>
      </c>
      <c r="G70" s="18">
        <v>1.3019400000000001</v>
      </c>
      <c r="H70" s="18">
        <v>6.6314799999999998</v>
      </c>
      <c r="I70" s="18">
        <v>7.3302500000000004</v>
      </c>
      <c r="J70" s="18">
        <v>2.7415400000000001</v>
      </c>
      <c r="K70" s="18">
        <v>2.1471100000000001</v>
      </c>
      <c r="L70" s="18">
        <v>1.94763</v>
      </c>
      <c r="M70" s="18">
        <v>5.0102000000000002</v>
      </c>
      <c r="N70" s="19">
        <v>5.3417599999999998</v>
      </c>
      <c r="O70" s="20">
        <v>6.33908</v>
      </c>
      <c r="P70" s="20">
        <v>2.0161600000000002</v>
      </c>
      <c r="Q70" s="20">
        <v>0.35346</v>
      </c>
      <c r="R70" s="20">
        <v>0.75980999999999999</v>
      </c>
    </row>
    <row r="71" spans="1:18" ht="12.45" x14ac:dyDescent="0.25">
      <c r="A71" s="16" t="s">
        <v>68</v>
      </c>
      <c r="B71" s="18">
        <v>5.8686400000000001</v>
      </c>
      <c r="C71" s="18">
        <v>2.6306799999999999</v>
      </c>
      <c r="D71" s="18">
        <v>9.5631900000000005</v>
      </c>
      <c r="E71" s="18">
        <v>6.8960800000000004</v>
      </c>
      <c r="F71" s="18">
        <v>6.79901</v>
      </c>
      <c r="G71" s="18">
        <v>3.7586200000000001</v>
      </c>
      <c r="H71" s="18">
        <v>7.6877800000000001</v>
      </c>
      <c r="I71" s="18">
        <v>6.2804900000000004</v>
      </c>
      <c r="J71" s="18">
        <v>2.7113200000000002</v>
      </c>
      <c r="K71" s="18">
        <v>2.2355</v>
      </c>
      <c r="L71" s="18">
        <v>4.0869400000000002</v>
      </c>
      <c r="M71" s="18">
        <v>5.0461299999999998</v>
      </c>
      <c r="N71" s="19">
        <v>5.8343800000000003</v>
      </c>
      <c r="O71" s="20">
        <v>6.9234099999999996</v>
      </c>
      <c r="P71" s="20">
        <v>2.1536</v>
      </c>
      <c r="Q71" s="20">
        <v>0.18633</v>
      </c>
      <c r="R71" s="20">
        <v>-0.47019</v>
      </c>
    </row>
    <row r="72" spans="1:18" x14ac:dyDescent="0.25">
      <c r="A72" s="16" t="s">
        <v>69</v>
      </c>
      <c r="B72" s="18">
        <v>6.0703100000000001</v>
      </c>
      <c r="C72" s="18">
        <v>4.45397</v>
      </c>
      <c r="D72" s="18">
        <v>8.1473099999999992</v>
      </c>
      <c r="E72" s="18">
        <v>6.7980999999999998</v>
      </c>
      <c r="F72" s="18">
        <v>6.4914399999999999</v>
      </c>
      <c r="G72" s="18">
        <v>4.6269900000000002</v>
      </c>
      <c r="H72" s="18">
        <v>6.5975799999999998</v>
      </c>
      <c r="I72" s="18">
        <v>3.56826</v>
      </c>
      <c r="J72" s="18">
        <v>1.41011</v>
      </c>
      <c r="K72" s="18">
        <v>2.6166299999999998</v>
      </c>
      <c r="L72" s="18">
        <v>3.4556800000000001</v>
      </c>
      <c r="M72" s="18">
        <v>2.6425299999999998</v>
      </c>
      <c r="N72" s="19">
        <v>4.8944700000000001</v>
      </c>
      <c r="O72" s="20">
        <v>6.4539799999999996</v>
      </c>
      <c r="P72" s="20">
        <v>2.1038199999999998</v>
      </c>
      <c r="Q72" s="20">
        <v>-1.2071700000000001</v>
      </c>
      <c r="R72" s="20">
        <v>-0.91386000000000001</v>
      </c>
    </row>
    <row r="73" spans="1:18" x14ac:dyDescent="0.25">
      <c r="A73" s="16" t="s">
        <v>70</v>
      </c>
      <c r="B73" s="18">
        <v>5.4973700000000001</v>
      </c>
      <c r="C73" s="18">
        <v>3.5764300000000002</v>
      </c>
      <c r="D73" s="18">
        <v>8.0090900000000005</v>
      </c>
      <c r="E73" s="18">
        <v>7.0239099999999999</v>
      </c>
      <c r="F73" s="18">
        <v>5.4417299999999997</v>
      </c>
      <c r="G73" s="18">
        <v>1.8175699999999999</v>
      </c>
      <c r="H73" s="18">
        <v>5.8904699999999997</v>
      </c>
      <c r="I73" s="18">
        <v>4.1889799999999999</v>
      </c>
      <c r="J73" s="18">
        <v>1.8047299999999999</v>
      </c>
      <c r="K73" s="18">
        <v>2.39507</v>
      </c>
      <c r="L73" s="18">
        <v>4.0649100000000002</v>
      </c>
      <c r="M73" s="18">
        <v>3.1736900000000001</v>
      </c>
      <c r="N73" s="19">
        <v>4.50509</v>
      </c>
      <c r="O73" s="20">
        <v>5.4159899999999999</v>
      </c>
      <c r="P73" s="20">
        <v>1.6752199999999999</v>
      </c>
      <c r="Q73" s="20">
        <v>-5.3040000000000004E-2</v>
      </c>
      <c r="R73" s="20">
        <v>-0.66623999999999994</v>
      </c>
    </row>
    <row r="74" spans="1:18" ht="12.45" x14ac:dyDescent="0.25">
      <c r="A74" s="16" t="s">
        <v>71</v>
      </c>
      <c r="B74" s="18">
        <v>5.5789499999999999</v>
      </c>
      <c r="C74" s="18">
        <v>2.9805700000000002</v>
      </c>
      <c r="D74" s="18">
        <v>9.2787000000000006</v>
      </c>
      <c r="E74" s="18">
        <v>7.0388900000000003</v>
      </c>
      <c r="F74" s="18">
        <v>6.1884499999999996</v>
      </c>
      <c r="G74" s="18">
        <v>3.0744500000000001</v>
      </c>
      <c r="H74" s="18">
        <v>4.6131099999999998</v>
      </c>
      <c r="I74" s="18">
        <v>2.59998</v>
      </c>
      <c r="J74" s="18">
        <v>1.8907700000000001</v>
      </c>
      <c r="K74" s="18">
        <v>7.0291499999999996</v>
      </c>
      <c r="L74" s="18">
        <v>0.34326000000000001</v>
      </c>
      <c r="M74" s="18">
        <v>2.2702300000000002</v>
      </c>
      <c r="N74" s="19">
        <v>4.4898400000000001</v>
      </c>
      <c r="O74" s="20">
        <v>6.8070000000000004</v>
      </c>
      <c r="P74" s="20">
        <v>2.2347000000000001</v>
      </c>
      <c r="Q74" s="20">
        <v>-1.3168500000000001</v>
      </c>
      <c r="R74" s="20">
        <v>-1.1207100000000001</v>
      </c>
    </row>
    <row r="75" spans="1:18" ht="12.45" x14ac:dyDescent="0.25">
      <c r="A75" s="16" t="s">
        <v>111</v>
      </c>
      <c r="B75" s="18">
        <v>4.6415499999999996</v>
      </c>
      <c r="C75" s="18">
        <v>2.4041299999999999</v>
      </c>
      <c r="D75" s="18">
        <v>9.1585900000000002</v>
      </c>
      <c r="E75" s="18">
        <v>4.4920900000000001</v>
      </c>
      <c r="F75" s="18">
        <v>6.4958999999999998</v>
      </c>
      <c r="G75" s="18">
        <v>2.2017799999999998</v>
      </c>
      <c r="H75" s="18">
        <v>3.76884</v>
      </c>
      <c r="I75" s="18">
        <v>3.7404899999999999</v>
      </c>
      <c r="J75" s="18">
        <v>2.4946199999999998</v>
      </c>
      <c r="K75" s="18">
        <v>2.7183000000000002</v>
      </c>
      <c r="L75" s="18">
        <v>1.07999</v>
      </c>
      <c r="M75" s="18">
        <v>3.4060100000000002</v>
      </c>
      <c r="N75" s="19">
        <v>3.79142</v>
      </c>
      <c r="O75" s="20">
        <v>5.4950999999999999</v>
      </c>
      <c r="P75" s="20">
        <v>1.56246</v>
      </c>
      <c r="Q75" s="20">
        <v>-1.2599400000000001</v>
      </c>
      <c r="R75" s="20">
        <v>0.75470999999999999</v>
      </c>
    </row>
    <row r="76" spans="1:18" ht="12.45" x14ac:dyDescent="0.25">
      <c r="A76" s="16" t="s">
        <v>73</v>
      </c>
      <c r="B76" s="18">
        <v>6.7584099999999996</v>
      </c>
      <c r="C76" s="18">
        <v>3.40605</v>
      </c>
      <c r="D76" s="18">
        <v>9.5873000000000008</v>
      </c>
      <c r="E76" s="18">
        <v>4.3022099999999996</v>
      </c>
      <c r="F76" s="18">
        <v>3.6176699999999999</v>
      </c>
      <c r="G76" s="18">
        <v>1.3721399999999999</v>
      </c>
      <c r="H76" s="18">
        <v>2.2805</v>
      </c>
      <c r="I76" s="18">
        <v>3.4077600000000001</v>
      </c>
      <c r="J76" s="18">
        <v>2.04155</v>
      </c>
      <c r="K76" s="18">
        <v>1.8393299999999999</v>
      </c>
      <c r="L76" s="18">
        <v>1.8482499999999999</v>
      </c>
      <c r="M76" s="18">
        <v>3.6193399999999998</v>
      </c>
      <c r="N76" s="19">
        <v>4.91798</v>
      </c>
      <c r="O76" s="20">
        <v>5.9552300000000002</v>
      </c>
      <c r="P76" s="20">
        <v>1.3482099999999999</v>
      </c>
      <c r="Q76" s="20">
        <v>-1.7538</v>
      </c>
      <c r="R76" s="20">
        <v>0.12252</v>
      </c>
    </row>
    <row r="77" spans="1:18" ht="12.45" x14ac:dyDescent="0.25">
      <c r="A77" s="16" t="s">
        <v>74</v>
      </c>
      <c r="B77" s="21">
        <v>6.4230799999999997</v>
      </c>
      <c r="C77" s="21">
        <v>2.7195900000000002</v>
      </c>
      <c r="D77" s="21">
        <v>9.16113</v>
      </c>
      <c r="E77" s="21">
        <v>5.5174399999999997</v>
      </c>
      <c r="F77" s="21">
        <v>3.7371400000000001</v>
      </c>
      <c r="G77" s="18">
        <v>1.92662</v>
      </c>
      <c r="H77" s="21">
        <v>3.93858</v>
      </c>
      <c r="I77" s="21">
        <v>2.1973199999999999</v>
      </c>
      <c r="J77" s="21">
        <v>2.1876099999999998</v>
      </c>
      <c r="K77" s="21">
        <v>5.2279799999999996</v>
      </c>
      <c r="L77" s="21">
        <v>1.2159800000000001</v>
      </c>
      <c r="M77" s="21">
        <v>3.4831599999999998</v>
      </c>
      <c r="N77" s="22">
        <v>3.6</v>
      </c>
      <c r="O77" s="23">
        <v>4.9285699999999997</v>
      </c>
      <c r="P77" s="23">
        <v>1.3832800000000001</v>
      </c>
      <c r="Q77" s="23">
        <v>-1.53891</v>
      </c>
      <c r="R77" s="23">
        <v>-6.0629999999999996E-2</v>
      </c>
    </row>
    <row r="78" spans="1:18" s="24" customFormat="1" ht="13.05" x14ac:dyDescent="0.3">
      <c r="A78" s="24" t="s">
        <v>195</v>
      </c>
      <c r="B78" s="25">
        <f t="shared" ref="B78:P78" si="0">AVERAGE(B3:B77)</f>
        <v>4.6015856000000008</v>
      </c>
      <c r="C78" s="25">
        <f t="shared" si="0"/>
        <v>3.2941077333333344</v>
      </c>
      <c r="D78" s="25">
        <f t="shared" si="0"/>
        <v>5.3822720000000022</v>
      </c>
      <c r="E78" s="25">
        <f t="shared" si="0"/>
        <v>5.7190696000000001</v>
      </c>
      <c r="F78" s="25">
        <f t="shared" si="0"/>
        <v>5.2244610666666649</v>
      </c>
      <c r="G78" s="28">
        <f t="shared" si="0"/>
        <v>2.9016696</v>
      </c>
      <c r="H78" s="25">
        <f t="shared" si="0"/>
        <v>5.1244482666666675</v>
      </c>
      <c r="I78" s="25">
        <f t="shared" si="0"/>
        <v>4.0854599999999994</v>
      </c>
      <c r="J78" s="25">
        <f t="shared" si="0"/>
        <v>3.5439695999999996</v>
      </c>
      <c r="K78" s="25">
        <f t="shared" si="0"/>
        <v>3.5487692000000002</v>
      </c>
      <c r="L78" s="25">
        <f t="shared" si="0"/>
        <v>2.298177466666667</v>
      </c>
      <c r="M78" s="25">
        <f t="shared" si="0"/>
        <v>3.3998882666666659</v>
      </c>
      <c r="N78" s="26">
        <f t="shared" si="0"/>
        <v>3.9365448000000014</v>
      </c>
      <c r="O78" s="27">
        <f t="shared" si="0"/>
        <v>4.0199455999999998</v>
      </c>
      <c r="P78" s="27">
        <f t="shared" si="0"/>
        <v>1.6514774666666663</v>
      </c>
      <c r="Q78" s="27"/>
      <c r="R78" s="27"/>
    </row>
    <row r="87" spans="6:6" s="16" customFormat="1" x14ac:dyDescent="0.25">
      <c r="F87" s="17">
        <f>F78*1.02</f>
        <v>5.3289502879999979</v>
      </c>
    </row>
  </sheetData>
  <conditionalFormatting sqref="P3:P77">
    <cfRule type="cellIs" dxfId="24" priority="9" operator="greaterThan">
      <formula>$P$78</formula>
    </cfRule>
    <cfRule type="cellIs" dxfId="23" priority="11" operator="greaterThan">
      <formula>1.6</formula>
    </cfRule>
  </conditionalFormatting>
  <conditionalFormatting sqref="B3:B77">
    <cfRule type="cellIs" dxfId="22" priority="8" operator="greaterThan">
      <formula>$B$78</formula>
    </cfRule>
    <cfRule type="cellIs" dxfId="21" priority="12" operator="greaterThan">
      <formula>$B$78</formula>
    </cfRule>
  </conditionalFormatting>
  <conditionalFormatting sqref="C3:C77">
    <cfRule type="cellIs" dxfId="20" priority="13" operator="greaterThan">
      <formula>$C$78</formula>
    </cfRule>
    <cfRule type="cellIs" dxfId="19" priority="14" operator="greaterThan">
      <formula>$C$78</formula>
    </cfRule>
  </conditionalFormatting>
  <conditionalFormatting sqref="D3:D77">
    <cfRule type="cellIs" dxfId="18" priority="15" operator="greaterThan">
      <formula>$D$78</formula>
    </cfRule>
  </conditionalFormatting>
  <conditionalFormatting sqref="E3:E77">
    <cfRule type="cellIs" dxfId="17" priority="16" operator="greaterThan">
      <formula>$E$78</formula>
    </cfRule>
  </conditionalFormatting>
  <conditionalFormatting sqref="H3:H77">
    <cfRule type="cellIs" dxfId="16" priority="17" operator="greaterThan">
      <formula>$H$78</formula>
    </cfRule>
  </conditionalFormatting>
  <conditionalFormatting sqref="I3:I77">
    <cfRule type="cellIs" dxfId="15" priority="18" operator="greaterThan">
      <formula>$I$78</formula>
    </cfRule>
  </conditionalFormatting>
  <conditionalFormatting sqref="J3:J77">
    <cfRule type="cellIs" dxfId="14" priority="19" operator="greaterThan">
      <formula>$J$78</formula>
    </cfRule>
  </conditionalFormatting>
  <conditionalFormatting sqref="K3:K77">
    <cfRule type="cellIs" dxfId="13" priority="20" operator="greaterThan">
      <formula>$K$78</formula>
    </cfRule>
  </conditionalFormatting>
  <conditionalFormatting sqref="L3:L77">
    <cfRule type="cellIs" dxfId="12" priority="7" operator="greaterThan">
      <formula>$L$78</formula>
    </cfRule>
    <cfRule type="cellIs" dxfId="11" priority="21" operator="greaterThan">
      <formula>$L$78</formula>
    </cfRule>
  </conditionalFormatting>
  <conditionalFormatting sqref="M3:M77">
    <cfRule type="cellIs" dxfId="10" priority="10" operator="greaterThan">
      <formula>$M$78</formula>
    </cfRule>
    <cfRule type="cellIs" dxfId="9" priority="22" operator="greaterThan">
      <formula>$M$78</formula>
    </cfRule>
  </conditionalFormatting>
  <conditionalFormatting sqref="N3:N77">
    <cfRule type="cellIs" dxfId="8" priority="23" operator="greaterThan">
      <formula>$N$78</formula>
    </cfRule>
  </conditionalFormatting>
  <conditionalFormatting sqref="O3:O77">
    <cfRule type="cellIs" dxfId="7" priority="24" operator="greaterThan">
      <formula>$O$78</formula>
    </cfRule>
  </conditionalFormatting>
  <conditionalFormatting sqref="G3:G77">
    <cfRule type="cellIs" dxfId="6" priority="25" operator="greaterThan">
      <formula>$G$78</formula>
    </cfRule>
    <cfRule type="cellIs" dxfId="5" priority="26" operator="greaterThan">
      <formula>$G$78</formula>
    </cfRule>
  </conditionalFormatting>
  <conditionalFormatting sqref="Q3:Q77">
    <cfRule type="cellIs" dxfId="4" priority="5" operator="lessThan">
      <formula>-1</formula>
    </cfRule>
    <cfRule type="cellIs" dxfId="3" priority="6" operator="greaterThan">
      <formula>1</formula>
    </cfRule>
  </conditionalFormatting>
  <conditionalFormatting sqref="R3:R77">
    <cfRule type="cellIs" dxfId="2" priority="3" operator="lessThan">
      <formula>-1</formula>
    </cfRule>
    <cfRule type="cellIs" dxfId="1" priority="4" operator="greaterThan">
      <formula>1</formula>
    </cfRule>
  </conditionalFormatting>
  <conditionalFormatting sqref="F3:F77">
    <cfRule type="cellIs" dxfId="0" priority="1" operator="greaterThan">
      <formula>$F$87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opLeftCell="F43" zoomScale="72" zoomScaleNormal="72" workbookViewId="0">
      <selection activeCell="K3" sqref="K3"/>
    </sheetView>
  </sheetViews>
  <sheetFormatPr baseColWidth="10" defaultRowHeight="14.4" x14ac:dyDescent="0.3"/>
  <cols>
    <col min="1" max="1" width="22.77734375" customWidth="1"/>
    <col min="2" max="2" width="23.21875" customWidth="1"/>
    <col min="4" max="5" width="15.44140625" customWidth="1"/>
    <col min="6" max="6" width="20.21875" customWidth="1"/>
    <col min="8" max="8" width="12.77734375" customWidth="1"/>
    <col min="9" max="10" width="14.44140625" customWidth="1"/>
    <col min="14" max="14" width="17.21875" customWidth="1"/>
    <col min="28" max="28" width="14.21875" bestFit="1" customWidth="1"/>
  </cols>
  <sheetData>
    <row r="1" spans="2:34" ht="4.3499999999999996" customHeight="1" x14ac:dyDescent="0.25"/>
    <row r="2" spans="2:34" ht="100.8" x14ac:dyDescent="0.3">
      <c r="D2" s="8" t="s">
        <v>181</v>
      </c>
      <c r="E2" s="8" t="s">
        <v>180</v>
      </c>
      <c r="F2" s="8" t="s">
        <v>182</v>
      </c>
      <c r="G2" s="8" t="s">
        <v>183</v>
      </c>
      <c r="H2" s="8" t="s">
        <v>184</v>
      </c>
      <c r="I2" s="8" t="s">
        <v>185</v>
      </c>
      <c r="J2" s="8" t="s">
        <v>186</v>
      </c>
      <c r="K2" s="8" t="s">
        <v>262</v>
      </c>
    </row>
    <row r="3" spans="2:34" ht="15" x14ac:dyDescent="0.25">
      <c r="B3" t="s">
        <v>135</v>
      </c>
      <c r="D3" s="9">
        <v>1.07</v>
      </c>
      <c r="E3" s="9">
        <v>0.85</v>
      </c>
      <c r="F3" s="9">
        <v>0.67</v>
      </c>
      <c r="G3" s="9">
        <v>0.97</v>
      </c>
      <c r="H3" s="9">
        <v>1.1299999999999999</v>
      </c>
      <c r="I3" s="9">
        <v>1.07</v>
      </c>
      <c r="J3" s="9">
        <v>6.7000000000000004E-2</v>
      </c>
      <c r="K3" s="9">
        <v>3.4000000000000002E-2</v>
      </c>
      <c r="M3" s="4" t="s">
        <v>155</v>
      </c>
      <c r="N3" s="5"/>
      <c r="O3" s="4"/>
      <c r="P3" s="4"/>
      <c r="Q3" s="4"/>
      <c r="R3" s="4"/>
      <c r="S3" s="4"/>
      <c r="T3" s="4" t="s">
        <v>136</v>
      </c>
      <c r="U3" s="5"/>
      <c r="V3" s="4"/>
      <c r="W3" s="4"/>
      <c r="X3" s="4"/>
      <c r="Y3" s="4"/>
      <c r="Z3" s="4"/>
      <c r="AA3" s="4"/>
      <c r="AB3" s="5" t="s">
        <v>175</v>
      </c>
      <c r="AC3" s="5"/>
      <c r="AD3" s="6"/>
      <c r="AE3" s="6"/>
      <c r="AF3" s="6"/>
      <c r="AG3" s="6"/>
      <c r="AH3" s="6"/>
    </row>
    <row r="4" spans="2:34" ht="15" x14ac:dyDescent="0.25">
      <c r="B4" t="s">
        <v>139</v>
      </c>
      <c r="D4" s="9">
        <v>1.37</v>
      </c>
      <c r="E4" s="9">
        <v>1.05</v>
      </c>
      <c r="F4" s="9">
        <v>0.86</v>
      </c>
      <c r="G4" s="9">
        <v>1.01</v>
      </c>
      <c r="H4" s="9">
        <v>1.02</v>
      </c>
      <c r="I4" s="9">
        <v>1.1000000000000001</v>
      </c>
      <c r="J4" s="9">
        <v>0.09</v>
      </c>
      <c r="K4" s="9">
        <v>2.1999999999999999E-2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 x14ac:dyDescent="0.25">
      <c r="B5" t="s">
        <v>140</v>
      </c>
      <c r="D5" s="9">
        <v>1.25</v>
      </c>
      <c r="E5" s="9">
        <v>1.07</v>
      </c>
      <c r="F5" s="9">
        <v>1.07</v>
      </c>
      <c r="G5" s="9">
        <v>1.08</v>
      </c>
      <c r="H5" s="9">
        <v>1.17</v>
      </c>
      <c r="I5" s="9">
        <v>1.1100000000000001</v>
      </c>
      <c r="J5" s="9">
        <v>5.7000000000000002E-2</v>
      </c>
      <c r="K5" s="9">
        <v>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ht="15" x14ac:dyDescent="0.25">
      <c r="B6" t="s">
        <v>141</v>
      </c>
      <c r="D6" s="9">
        <v>1.2</v>
      </c>
      <c r="E6" s="9">
        <v>1.1299999999999999</v>
      </c>
      <c r="F6" s="9">
        <v>1.05</v>
      </c>
      <c r="G6" s="9">
        <v>1.08</v>
      </c>
      <c r="H6" s="9">
        <v>1.1599999999999999</v>
      </c>
      <c r="I6" s="9">
        <v>1.21</v>
      </c>
      <c r="J6" s="9">
        <v>4.8000000000000001E-2</v>
      </c>
      <c r="K6" s="9">
        <v>-7.0000000000000001E-3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15" x14ac:dyDescent="0.25">
      <c r="B7" t="s">
        <v>142</v>
      </c>
      <c r="D7" s="9">
        <v>1.05</v>
      </c>
      <c r="E7" s="9">
        <v>1.02</v>
      </c>
      <c r="F7" s="9">
        <v>1.04</v>
      </c>
      <c r="G7" s="9">
        <v>1.07</v>
      </c>
      <c r="H7" s="9">
        <v>0.96</v>
      </c>
      <c r="I7" s="9">
        <v>0.99</v>
      </c>
      <c r="J7" s="9">
        <v>7.6999999999999999E-2</v>
      </c>
      <c r="K7" s="9">
        <v>1E-3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5" x14ac:dyDescent="0.25">
      <c r="B8" t="s">
        <v>143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0</v>
      </c>
      <c r="K8" s="9">
        <v>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4" ht="15" x14ac:dyDescent="0.25">
      <c r="B9" t="s">
        <v>144</v>
      </c>
      <c r="D9" s="9">
        <v>0.92</v>
      </c>
      <c r="E9" s="9">
        <v>0.93</v>
      </c>
      <c r="F9" s="9">
        <v>0.95</v>
      </c>
      <c r="G9" s="9">
        <v>0.93</v>
      </c>
      <c r="H9" s="9">
        <v>0.9</v>
      </c>
      <c r="I9" s="9">
        <v>0.94</v>
      </c>
      <c r="J9" s="9">
        <v>-2.8000000000000001E-2</v>
      </c>
      <c r="K9" s="9">
        <v>2E-3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5" x14ac:dyDescent="0.25">
      <c r="B10" t="s">
        <v>145</v>
      </c>
      <c r="D10" s="9">
        <v>0.87</v>
      </c>
      <c r="E10" s="9">
        <v>0.88</v>
      </c>
      <c r="F10" s="9">
        <v>0.94</v>
      </c>
      <c r="G10" s="9">
        <v>0.9</v>
      </c>
      <c r="H10" s="9">
        <v>0.86</v>
      </c>
      <c r="I10" s="9">
        <v>0.81</v>
      </c>
      <c r="J10" s="9">
        <v>-5.8000000000000003E-2</v>
      </c>
      <c r="K10" s="9">
        <v>1E-3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5" x14ac:dyDescent="0.25">
      <c r="B11" t="s">
        <v>146</v>
      </c>
      <c r="D11" s="9">
        <v>0.79</v>
      </c>
      <c r="E11" s="9">
        <v>0.78</v>
      </c>
      <c r="F11" s="9">
        <v>0.91</v>
      </c>
      <c r="G11" s="9">
        <v>0.85</v>
      </c>
      <c r="H11" s="9">
        <v>0.82</v>
      </c>
      <c r="I11" s="9">
        <v>0.76</v>
      </c>
      <c r="J11" s="9">
        <v>-7.8E-2</v>
      </c>
      <c r="K11" s="9">
        <v>1.7999999999999999E-2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5" x14ac:dyDescent="0.25">
      <c r="B12" t="s">
        <v>147</v>
      </c>
      <c r="D12" s="9">
        <v>0.72</v>
      </c>
      <c r="E12" s="9">
        <v>0.63</v>
      </c>
      <c r="F12" s="9">
        <v>0.59</v>
      </c>
      <c r="G12" s="9">
        <v>0.88</v>
      </c>
      <c r="H12" s="9">
        <v>0.65</v>
      </c>
      <c r="I12" s="9">
        <v>0.48</v>
      </c>
      <c r="J12" s="9">
        <v>-0.13500000000000001</v>
      </c>
      <c r="K12" s="9">
        <v>4.7E-2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x14ac:dyDescent="0.25">
      <c r="D13" s="9"/>
      <c r="E13" s="9"/>
      <c r="F13" s="9"/>
      <c r="G13" s="9"/>
      <c r="H13" s="9"/>
      <c r="I13" s="9"/>
      <c r="J13" s="9"/>
      <c r="K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ht="15" x14ac:dyDescent="0.25">
      <c r="D14" s="9"/>
      <c r="E14" s="9"/>
      <c r="F14" s="9"/>
      <c r="G14" s="9"/>
      <c r="H14" s="9"/>
      <c r="I14" s="9"/>
      <c r="J14" s="9"/>
      <c r="K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ht="15" x14ac:dyDescent="0.25">
      <c r="D15" s="9"/>
      <c r="E15" s="9"/>
      <c r="F15" s="9"/>
      <c r="G15" s="9"/>
      <c r="H15" s="9"/>
      <c r="I15" s="9"/>
      <c r="J15" s="9"/>
      <c r="K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x14ac:dyDescent="0.3">
      <c r="B16" t="s">
        <v>148</v>
      </c>
      <c r="D16" s="9"/>
      <c r="E16" s="9"/>
      <c r="F16" s="9"/>
      <c r="G16" s="9"/>
      <c r="H16" s="9"/>
      <c r="I16" s="9"/>
      <c r="J16" s="9"/>
      <c r="K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8" ht="15" x14ac:dyDescent="0.25">
      <c r="D17" s="9"/>
      <c r="E17" s="9"/>
      <c r="F17" s="9"/>
      <c r="G17" s="9"/>
      <c r="H17" s="9"/>
      <c r="I17" s="9"/>
      <c r="J17" s="9"/>
      <c r="K17" s="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8" ht="15" x14ac:dyDescent="0.25">
      <c r="A18" s="1" t="s">
        <v>149</v>
      </c>
      <c r="B18">
        <v>1</v>
      </c>
      <c r="D18" s="9">
        <v>0.71</v>
      </c>
      <c r="E18" s="9">
        <v>0.72</v>
      </c>
      <c r="F18" s="9">
        <v>0.6</v>
      </c>
      <c r="G18" s="10">
        <v>2.2000000000000002</v>
      </c>
      <c r="H18" s="9">
        <v>1.49</v>
      </c>
      <c r="I18" s="9">
        <v>0.65</v>
      </c>
      <c r="J18" s="9">
        <v>-0.19500000000000001</v>
      </c>
      <c r="K18" s="9" t="s">
        <v>150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  <c r="AD18" s="7"/>
      <c r="AE18" s="7"/>
      <c r="AF18" s="7"/>
      <c r="AG18" s="7"/>
      <c r="AH18" s="6"/>
    </row>
    <row r="19" spans="1:38" ht="15" x14ac:dyDescent="0.25">
      <c r="A19" t="s">
        <v>151</v>
      </c>
      <c r="B19">
        <v>2</v>
      </c>
      <c r="D19" s="9">
        <v>0.93</v>
      </c>
      <c r="E19" s="9">
        <v>0.82</v>
      </c>
      <c r="F19" s="9">
        <v>0.74</v>
      </c>
      <c r="G19" s="10">
        <v>1.9</v>
      </c>
      <c r="H19" s="9">
        <v>1.3</v>
      </c>
      <c r="I19" s="9">
        <v>0.88</v>
      </c>
      <c r="J19" s="9">
        <v>-9.1999999999999998E-2</v>
      </c>
      <c r="K19" s="9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8" ht="15" x14ac:dyDescent="0.25">
      <c r="A20" t="s">
        <v>152</v>
      </c>
      <c r="B20">
        <v>3</v>
      </c>
      <c r="D20" s="9">
        <v>1</v>
      </c>
      <c r="E20" s="9">
        <v>0.93</v>
      </c>
      <c r="F20" s="9">
        <v>0.7</v>
      </c>
      <c r="G20" s="10">
        <v>1.7</v>
      </c>
      <c r="H20" s="9">
        <v>1.3</v>
      </c>
      <c r="I20" s="9">
        <v>0.91</v>
      </c>
      <c r="J20" s="9">
        <v>-7.1999999999999995E-2</v>
      </c>
      <c r="K20" s="9">
        <v>-0.01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8" ht="15" x14ac:dyDescent="0.25">
      <c r="A21" t="s">
        <v>153</v>
      </c>
      <c r="B21">
        <v>4</v>
      </c>
      <c r="D21" s="9">
        <v>0.99</v>
      </c>
      <c r="E21" s="9">
        <v>0.91</v>
      </c>
      <c r="F21" s="9">
        <v>0.84</v>
      </c>
      <c r="G21" s="10">
        <v>1.4</v>
      </c>
      <c r="H21" s="9">
        <v>1.1000000000000001</v>
      </c>
      <c r="I21" s="9">
        <v>1.06</v>
      </c>
      <c r="J21" s="9">
        <v>-2.1000000000000001E-2</v>
      </c>
      <c r="K21" s="9">
        <v>-5.0000000000000001E-3</v>
      </c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6"/>
      <c r="AH21" s="6"/>
    </row>
    <row r="22" spans="1:38" ht="15" x14ac:dyDescent="0.25">
      <c r="A22" t="s">
        <v>154</v>
      </c>
      <c r="B22">
        <v>5</v>
      </c>
      <c r="D22" s="9">
        <v>1</v>
      </c>
      <c r="E22" s="9">
        <v>1</v>
      </c>
      <c r="F22" s="9">
        <v>1</v>
      </c>
      <c r="G22" s="10">
        <v>1</v>
      </c>
      <c r="H22" s="9">
        <v>1</v>
      </c>
      <c r="I22" s="9">
        <v>1</v>
      </c>
      <c r="J22" s="9">
        <v>0</v>
      </c>
      <c r="K22" s="9">
        <v>0</v>
      </c>
      <c r="M22" s="6"/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  <c r="AD22" s="7"/>
      <c r="AE22" s="7"/>
      <c r="AF22" s="7"/>
      <c r="AG22" s="6"/>
      <c r="AH22" s="7"/>
      <c r="AI22" s="2"/>
      <c r="AJ22" s="2"/>
      <c r="AK22" s="2"/>
      <c r="AL22" s="2"/>
    </row>
    <row r="23" spans="1:38" ht="15" x14ac:dyDescent="0.25">
      <c r="A23" t="s">
        <v>156</v>
      </c>
      <c r="B23">
        <v>6</v>
      </c>
      <c r="D23" s="9">
        <v>0.96</v>
      </c>
      <c r="E23" s="9">
        <v>0.96</v>
      </c>
      <c r="F23" s="9">
        <v>1.25</v>
      </c>
      <c r="G23" s="10">
        <v>0.8</v>
      </c>
      <c r="H23" s="9">
        <v>0.88</v>
      </c>
      <c r="I23" s="9">
        <v>0.98</v>
      </c>
      <c r="J23" s="9">
        <v>0.03</v>
      </c>
      <c r="K23" s="9">
        <v>-0.123</v>
      </c>
      <c r="AC23" s="2"/>
      <c r="AD23" s="2"/>
      <c r="AE23" s="2"/>
      <c r="AF23" s="2"/>
      <c r="AG23" s="2"/>
    </row>
    <row r="24" spans="1:38" ht="15" x14ac:dyDescent="0.25">
      <c r="A24" t="s">
        <v>157</v>
      </c>
      <c r="B24">
        <v>7</v>
      </c>
      <c r="D24" s="9">
        <v>0.95</v>
      </c>
      <c r="E24" s="9">
        <v>0.96</v>
      </c>
      <c r="F24" s="9">
        <v>1.27</v>
      </c>
      <c r="G24" s="10">
        <v>0.8</v>
      </c>
      <c r="H24" s="9">
        <v>0.98</v>
      </c>
      <c r="I24" s="9">
        <v>1</v>
      </c>
      <c r="J24" s="9">
        <v>3.5999999999999997E-2</v>
      </c>
      <c r="K24" s="9">
        <v>-2.7E-2</v>
      </c>
      <c r="M24" s="3" t="s">
        <v>178</v>
      </c>
      <c r="T24" s="3" t="s">
        <v>137</v>
      </c>
      <c r="AB24" s="3" t="s">
        <v>176</v>
      </c>
    </row>
    <row r="25" spans="1:38" ht="15" x14ac:dyDescent="0.25">
      <c r="A25" t="s">
        <v>158</v>
      </c>
      <c r="B25">
        <v>8</v>
      </c>
      <c r="D25" s="9">
        <v>0.79</v>
      </c>
      <c r="E25" s="9">
        <v>0.93</v>
      </c>
      <c r="F25" s="9">
        <v>1.61</v>
      </c>
      <c r="G25" s="10">
        <v>0.8</v>
      </c>
      <c r="H25" s="9">
        <v>0.75</v>
      </c>
      <c r="I25" s="9">
        <v>0.85</v>
      </c>
      <c r="J25" s="9">
        <v>2.7E-2</v>
      </c>
      <c r="K25" s="9">
        <v>2E-3</v>
      </c>
    </row>
    <row r="26" spans="1:38" ht="14.55" x14ac:dyDescent="0.35">
      <c r="A26" t="s">
        <v>159</v>
      </c>
      <c r="B26" t="s">
        <v>159</v>
      </c>
      <c r="D26" s="9">
        <v>0.78</v>
      </c>
      <c r="E26" s="9">
        <v>0.95</v>
      </c>
      <c r="F26" s="9">
        <v>1.52</v>
      </c>
      <c r="G26" s="10">
        <v>1.4</v>
      </c>
      <c r="H26" s="9">
        <v>0.9</v>
      </c>
      <c r="I26" s="9">
        <v>0.81</v>
      </c>
      <c r="J26" s="9">
        <v>-0.03</v>
      </c>
      <c r="K26" s="9">
        <v>-2.5999999999999999E-2</v>
      </c>
    </row>
    <row r="27" spans="1:38" x14ac:dyDescent="0.3">
      <c r="A27" t="s">
        <v>160</v>
      </c>
      <c r="B27" t="s">
        <v>161</v>
      </c>
      <c r="D27" s="9">
        <v>0.77</v>
      </c>
      <c r="E27" s="9">
        <v>0.88</v>
      </c>
      <c r="F27" s="9">
        <v>0.91</v>
      </c>
      <c r="G27" s="10">
        <v>2</v>
      </c>
      <c r="H27" s="9">
        <v>1.06</v>
      </c>
      <c r="I27" s="9">
        <v>0.74</v>
      </c>
      <c r="J27" s="9">
        <v>-0.1</v>
      </c>
      <c r="K27" s="9">
        <v>-1.6E-2</v>
      </c>
    </row>
    <row r="28" spans="1:38" ht="14.55" x14ac:dyDescent="0.35">
      <c r="A28" t="s">
        <v>162</v>
      </c>
      <c r="B28" t="s">
        <v>162</v>
      </c>
      <c r="D28" s="9">
        <v>1.19</v>
      </c>
      <c r="E28" s="9">
        <v>1.2</v>
      </c>
      <c r="F28" s="9">
        <v>1.4</v>
      </c>
      <c r="G28" s="10">
        <v>1.4</v>
      </c>
      <c r="H28" s="9">
        <v>1.0900000000000001</v>
      </c>
      <c r="I28" s="9">
        <v>1.2</v>
      </c>
      <c r="J28" s="9">
        <v>0.01</v>
      </c>
      <c r="K28" s="9">
        <v>-2.1000000000000001E-2</v>
      </c>
    </row>
    <row r="29" spans="1:38" ht="14.55" x14ac:dyDescent="0.35">
      <c r="A29" t="s">
        <v>163</v>
      </c>
      <c r="B29" t="s">
        <v>164</v>
      </c>
      <c r="D29" s="9">
        <v>0.7</v>
      </c>
      <c r="E29" s="9">
        <v>0.4</v>
      </c>
      <c r="F29" s="9">
        <v>0.3</v>
      </c>
      <c r="G29" s="10">
        <v>0.8</v>
      </c>
      <c r="H29" s="9">
        <v>0.54</v>
      </c>
      <c r="I29" s="9">
        <v>0.4</v>
      </c>
      <c r="J29" s="9">
        <v>-0.26200000000000001</v>
      </c>
      <c r="K29" s="9">
        <v>0.151</v>
      </c>
    </row>
    <row r="30" spans="1:38" ht="14.55" x14ac:dyDescent="0.35">
      <c r="D30" s="9" t="s">
        <v>165</v>
      </c>
      <c r="E30" s="9"/>
      <c r="F30" s="9"/>
      <c r="G30" s="9"/>
      <c r="H30" s="9"/>
      <c r="I30" s="9"/>
      <c r="J30" s="9"/>
      <c r="K30" s="9"/>
    </row>
    <row r="31" spans="1:38" ht="14.55" x14ac:dyDescent="0.35">
      <c r="D31" s="9"/>
      <c r="E31" s="9"/>
      <c r="F31" s="9"/>
      <c r="G31" s="9"/>
      <c r="H31" s="9"/>
      <c r="I31" s="9"/>
      <c r="J31" s="9"/>
      <c r="K31" s="9"/>
    </row>
    <row r="32" spans="1:38" x14ac:dyDescent="0.3">
      <c r="B32" t="s">
        <v>166</v>
      </c>
      <c r="D32" s="9"/>
      <c r="E32" s="9"/>
      <c r="F32" s="9"/>
      <c r="G32" s="9"/>
      <c r="H32" s="9"/>
      <c r="I32" s="9"/>
      <c r="J32" s="9"/>
      <c r="K32" s="9"/>
    </row>
    <row r="33" spans="1:28" x14ac:dyDescent="0.3">
      <c r="A33" t="s">
        <v>167</v>
      </c>
      <c r="B33">
        <v>0</v>
      </c>
      <c r="D33" s="9">
        <v>1.47</v>
      </c>
      <c r="E33" s="9">
        <v>1.1599999999999999</v>
      </c>
      <c r="F33" s="9">
        <v>0.22</v>
      </c>
      <c r="G33" s="9">
        <v>0.71</v>
      </c>
      <c r="H33" s="9">
        <v>0.57999999999999996</v>
      </c>
      <c r="I33" s="9">
        <v>0.8</v>
      </c>
      <c r="J33" s="9">
        <v>0</v>
      </c>
      <c r="K33" s="9">
        <v>0.17699999999999999</v>
      </c>
    </row>
    <row r="34" spans="1:28" ht="14.55" x14ac:dyDescent="0.35">
      <c r="A34" t="s">
        <v>168</v>
      </c>
      <c r="B34">
        <v>2</v>
      </c>
      <c r="D34" s="9">
        <v>1.39</v>
      </c>
      <c r="E34" s="9">
        <v>1.1499999999999999</v>
      </c>
      <c r="F34" s="9">
        <v>0.6</v>
      </c>
      <c r="G34" s="9">
        <v>0.82</v>
      </c>
      <c r="H34" s="9">
        <v>0.78</v>
      </c>
      <c r="I34" s="9">
        <v>0.91</v>
      </c>
      <c r="J34" s="9">
        <v>0.01</v>
      </c>
      <c r="K34" s="9">
        <v>0.06</v>
      </c>
    </row>
    <row r="35" spans="1:28" ht="14.55" x14ac:dyDescent="0.35">
      <c r="A35" t="s">
        <v>169</v>
      </c>
      <c r="B35">
        <v>3</v>
      </c>
      <c r="D35" s="9">
        <v>1.51</v>
      </c>
      <c r="E35" s="9">
        <v>1.31</v>
      </c>
      <c r="F35" s="9">
        <v>0.59</v>
      </c>
      <c r="G35" s="9">
        <v>0.94</v>
      </c>
      <c r="H35" s="9">
        <v>0.83</v>
      </c>
      <c r="I35" s="9">
        <v>0.89</v>
      </c>
      <c r="J35" s="9">
        <v>1.2999999999999999E-2</v>
      </c>
      <c r="K35" s="9">
        <v>5.1999999999999998E-2</v>
      </c>
    </row>
    <row r="36" spans="1:28" ht="14.55" x14ac:dyDescent="0.35">
      <c r="A36" t="s">
        <v>170</v>
      </c>
      <c r="B36">
        <v>4</v>
      </c>
      <c r="D36" s="9">
        <v>1.22</v>
      </c>
      <c r="E36" s="9">
        <v>1.1399999999999999</v>
      </c>
      <c r="F36" s="9">
        <v>0.98</v>
      </c>
      <c r="G36" s="9">
        <v>1.01</v>
      </c>
      <c r="H36" s="9">
        <v>1.1100000000000001</v>
      </c>
      <c r="I36" s="9">
        <v>0.97</v>
      </c>
      <c r="J36" s="9">
        <v>2E-3</v>
      </c>
      <c r="K36" s="9">
        <v>-6.0000000000000001E-3</v>
      </c>
    </row>
    <row r="37" spans="1:28" x14ac:dyDescent="0.3">
      <c r="A37" t="s">
        <v>171</v>
      </c>
      <c r="B37">
        <v>5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</row>
    <row r="38" spans="1:28" ht="14.55" x14ac:dyDescent="0.35">
      <c r="A38" t="s">
        <v>172</v>
      </c>
      <c r="B38">
        <v>6</v>
      </c>
      <c r="D38" s="9">
        <v>0.84</v>
      </c>
      <c r="E38" s="9">
        <v>0.9</v>
      </c>
      <c r="F38" s="9">
        <v>1.37</v>
      </c>
      <c r="G38" s="9">
        <v>0.88</v>
      </c>
      <c r="H38" s="9">
        <v>1.06</v>
      </c>
      <c r="I38" s="9">
        <v>1.08</v>
      </c>
      <c r="J38" s="9">
        <v>-2.1000000000000001E-2</v>
      </c>
      <c r="K38" s="9">
        <v>-3.6999999999999998E-2</v>
      </c>
    </row>
    <row r="39" spans="1:28" ht="14.55" x14ac:dyDescent="0.35">
      <c r="A39" t="s">
        <v>173</v>
      </c>
      <c r="B39">
        <v>7</v>
      </c>
      <c r="D39" s="9">
        <v>0.75</v>
      </c>
      <c r="E39" s="9">
        <v>0.8</v>
      </c>
      <c r="F39" s="9">
        <v>1.45</v>
      </c>
      <c r="G39" s="9">
        <v>0.94</v>
      </c>
      <c r="H39" s="9">
        <v>1.1100000000000001</v>
      </c>
      <c r="I39" s="9">
        <v>1.08</v>
      </c>
      <c r="J39" s="9">
        <v>-5.6000000000000001E-2</v>
      </c>
      <c r="K39" s="9">
        <v>-4.2999999999999997E-2</v>
      </c>
    </row>
    <row r="40" spans="1:28" ht="14.55" x14ac:dyDescent="0.35">
      <c r="A40" t="s">
        <v>174</v>
      </c>
      <c r="B40">
        <v>8</v>
      </c>
      <c r="D40" s="9">
        <v>0.59</v>
      </c>
      <c r="E40" s="9">
        <v>0.76</v>
      </c>
      <c r="F40" s="9">
        <v>1.88</v>
      </c>
      <c r="G40" s="9">
        <v>0.74</v>
      </c>
      <c r="H40" s="9">
        <v>1</v>
      </c>
      <c r="I40" s="9">
        <v>1.1200000000000001</v>
      </c>
      <c r="J40" s="9">
        <v>-7.0999999999999994E-2</v>
      </c>
      <c r="K40" s="9">
        <v>-5.6000000000000001E-2</v>
      </c>
    </row>
    <row r="41" spans="1:28" ht="14.55" x14ac:dyDescent="0.35">
      <c r="D41" s="9"/>
      <c r="E41" s="9"/>
      <c r="F41" s="9"/>
      <c r="G41" s="9"/>
      <c r="H41" s="9"/>
      <c r="I41" s="9"/>
      <c r="J41" s="9"/>
      <c r="K41" s="9"/>
    </row>
    <row r="44" spans="1:28" ht="14.55" x14ac:dyDescent="0.35">
      <c r="M44" s="2"/>
      <c r="N44" s="2"/>
      <c r="S44" s="2"/>
      <c r="AA44" s="2"/>
    </row>
    <row r="46" spans="1:28" ht="14.55" x14ac:dyDescent="0.35">
      <c r="M46" s="3" t="s">
        <v>179</v>
      </c>
      <c r="T46" s="3" t="s">
        <v>138</v>
      </c>
      <c r="AB46" s="3" t="s">
        <v>177</v>
      </c>
    </row>
    <row r="48" spans="1:28" ht="14.55" x14ac:dyDescent="0.35">
      <c r="AB48" s="3" t="s">
        <v>177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5" sqref="C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1"/>
  <sheetViews>
    <sheetView topLeftCell="A79" workbookViewId="0">
      <selection activeCell="B86" sqref="B86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4</v>
      </c>
      <c r="B3" t="str">
        <f t="shared" ref="B3:B66" si="0">MID(A3,7,90)</f>
        <v>Ouvriers qualifiés des travaux publics, du béton et de l'extraction</v>
      </c>
      <c r="C3">
        <v>3.9121600000000001</v>
      </c>
      <c r="D3">
        <v>0.42249999999999999</v>
      </c>
      <c r="E3">
        <v>7.7972599999999996</v>
      </c>
      <c r="F3">
        <v>1.16669</v>
      </c>
      <c r="G3">
        <v>6.3544900000000002</v>
      </c>
      <c r="H3">
        <v>8.8324200000000008</v>
      </c>
      <c r="I3">
        <v>5.1335100000000002</v>
      </c>
      <c r="J3">
        <v>2.82959</v>
      </c>
      <c r="K3">
        <v>3.1585999999999999</v>
      </c>
      <c r="L3">
        <v>7.9542000000000002</v>
      </c>
      <c r="M3">
        <v>6.45479</v>
      </c>
      <c r="N3">
        <v>1.4190400000000001</v>
      </c>
      <c r="O3">
        <v>3.80728</v>
      </c>
      <c r="P3">
        <v>3.9121600000000001</v>
      </c>
      <c r="Q3">
        <v>2.4773000000000001</v>
      </c>
      <c r="R3">
        <v>0.20832999999999999</v>
      </c>
      <c r="S3">
        <v>3.2766000000000002</v>
      </c>
      <c r="T3">
        <v>4.0319099999999999</v>
      </c>
      <c r="V3">
        <f>1</f>
        <v>1</v>
      </c>
    </row>
    <row r="4" spans="1:22" x14ac:dyDescent="0.3">
      <c r="A4" t="s">
        <v>46</v>
      </c>
      <c r="B4" t="str">
        <f t="shared" si="0"/>
        <v>Armée, police, pompiers</v>
      </c>
      <c r="C4">
        <v>5.4271200000000004</v>
      </c>
      <c r="D4">
        <v>3.8352300000000001</v>
      </c>
      <c r="E4">
        <v>3.7861899999999999</v>
      </c>
      <c r="F4">
        <v>2.0624799999999999</v>
      </c>
      <c r="G4">
        <v>4.4623100000000004</v>
      </c>
      <c r="H4">
        <v>4.20106</v>
      </c>
      <c r="I4">
        <v>7.0735900000000003</v>
      </c>
      <c r="J4">
        <v>4.7827099999999998</v>
      </c>
      <c r="K4">
        <v>6.46713</v>
      </c>
      <c r="L4">
        <v>7.2660499999999999</v>
      </c>
      <c r="M4">
        <v>5.3403200000000002</v>
      </c>
      <c r="N4">
        <v>1.8984700000000001</v>
      </c>
      <c r="O4">
        <v>6.62324</v>
      </c>
      <c r="P4">
        <v>5.4271200000000004</v>
      </c>
      <c r="Q4">
        <v>-4.6299999999999996E-3</v>
      </c>
      <c r="R4">
        <v>-0.70425000000000004</v>
      </c>
      <c r="S4">
        <v>4.47037</v>
      </c>
      <c r="T4">
        <v>6.2799300000000002</v>
      </c>
      <c r="V4">
        <f>V3+1</f>
        <v>2</v>
      </c>
    </row>
    <row r="5" spans="1:22" ht="15" x14ac:dyDescent="0.25">
      <c r="A5" t="s">
        <v>39</v>
      </c>
      <c r="B5" t="str">
        <f t="shared" si="0"/>
        <v>Dirigeants d'entreprises</v>
      </c>
      <c r="C5">
        <v>6.1136400000000002</v>
      </c>
      <c r="D5">
        <v>6.1042399999999999</v>
      </c>
      <c r="E5">
        <v>0.93496999999999997</v>
      </c>
      <c r="F5">
        <v>2.1093199999999999</v>
      </c>
      <c r="G5">
        <v>1.70675</v>
      </c>
      <c r="H5">
        <v>1.3453200000000001</v>
      </c>
      <c r="I5">
        <v>6.20099</v>
      </c>
      <c r="J5">
        <v>7.7668999999999997</v>
      </c>
      <c r="K5">
        <v>5.6443399999999997</v>
      </c>
      <c r="L5">
        <v>7.0229699999999999</v>
      </c>
      <c r="M5">
        <v>5.9541000000000004</v>
      </c>
      <c r="N5">
        <v>1.4364600000000001</v>
      </c>
      <c r="O5">
        <v>8.3707700000000003</v>
      </c>
      <c r="P5">
        <v>6.1136400000000002</v>
      </c>
      <c r="Q5">
        <v>-1.93906</v>
      </c>
      <c r="R5">
        <v>-3.7559800000000001</v>
      </c>
      <c r="S5">
        <v>4.5599999999999996</v>
      </c>
      <c r="T5">
        <v>5.33</v>
      </c>
      <c r="V5">
        <f t="shared" ref="V5:V23" si="1">V4+1</f>
        <v>3</v>
      </c>
    </row>
    <row r="6" spans="1:22" x14ac:dyDescent="0.3">
      <c r="A6" t="s">
        <v>3</v>
      </c>
      <c r="B6" t="str">
        <f t="shared" si="0"/>
        <v>Ouvriers non qualifiés du gros œuvre du bâtiment, des travaux publics, du béton et de l'ex</v>
      </c>
      <c r="C6">
        <v>2.0343499999999999</v>
      </c>
      <c r="D6">
        <v>0.28242</v>
      </c>
      <c r="E6">
        <v>7.0914700000000002</v>
      </c>
      <c r="F6">
        <v>1.73319</v>
      </c>
      <c r="G6">
        <v>4.8334099999999998</v>
      </c>
      <c r="H6">
        <v>7.6120299999999999</v>
      </c>
      <c r="I6">
        <v>4.2820400000000003</v>
      </c>
      <c r="J6">
        <v>1.0886</v>
      </c>
      <c r="K6">
        <v>3.6618900000000001</v>
      </c>
      <c r="L6">
        <v>6.9797399999999996</v>
      </c>
      <c r="M6">
        <v>5.3448200000000003</v>
      </c>
      <c r="N6">
        <v>0.68776000000000004</v>
      </c>
      <c r="O6">
        <v>2.7679299999999998</v>
      </c>
      <c r="P6">
        <v>2.0343499999999999</v>
      </c>
      <c r="Q6">
        <v>1.1058300000000001</v>
      </c>
      <c r="R6">
        <v>2.4839199999999999</v>
      </c>
      <c r="S6">
        <v>3.34483</v>
      </c>
      <c r="T6">
        <v>2.86015</v>
      </c>
      <c r="V6">
        <f t="shared" si="1"/>
        <v>4</v>
      </c>
    </row>
    <row r="7" spans="1:22" ht="15" x14ac:dyDescent="0.25">
      <c r="A7" t="s">
        <v>67</v>
      </c>
      <c r="B7" t="str">
        <f t="shared" si="0"/>
        <v>Aides-soignants</v>
      </c>
      <c r="C7">
        <v>4.5175900000000002</v>
      </c>
      <c r="D7">
        <v>1.37758</v>
      </c>
      <c r="E7">
        <v>7.3302500000000004</v>
      </c>
      <c r="F7">
        <v>1.94763</v>
      </c>
      <c r="G7">
        <v>5.0102000000000002</v>
      </c>
      <c r="H7">
        <v>2.7415400000000001</v>
      </c>
      <c r="I7">
        <v>2.1471100000000001</v>
      </c>
      <c r="J7">
        <v>1.3019400000000001</v>
      </c>
      <c r="K7">
        <v>9.6254600000000003</v>
      </c>
      <c r="L7">
        <v>6.81325</v>
      </c>
      <c r="M7">
        <v>6.6314799999999998</v>
      </c>
      <c r="N7">
        <v>2.0161600000000002</v>
      </c>
      <c r="O7">
        <v>6.1595599999999999</v>
      </c>
      <c r="P7">
        <v>4.5175900000000002</v>
      </c>
      <c r="Q7">
        <v>0.45951999999999998</v>
      </c>
      <c r="R7">
        <v>0.98775999999999997</v>
      </c>
      <c r="S7">
        <v>5.3417599999999998</v>
      </c>
      <c r="T7">
        <v>6.33908</v>
      </c>
      <c r="V7">
        <f t="shared" si="1"/>
        <v>5</v>
      </c>
    </row>
    <row r="8" spans="1:22" ht="15" x14ac:dyDescent="0.25">
      <c r="A8" t="s">
        <v>68</v>
      </c>
      <c r="B8" t="str">
        <f t="shared" si="0"/>
        <v>Infirmiers, sages-femmes</v>
      </c>
      <c r="C8">
        <v>5.8686400000000001</v>
      </c>
      <c r="D8">
        <v>2.6306799999999999</v>
      </c>
      <c r="E8">
        <v>6.2804900000000004</v>
      </c>
      <c r="F8">
        <v>4.0869400000000002</v>
      </c>
      <c r="G8">
        <v>5.0461299999999998</v>
      </c>
      <c r="H8">
        <v>2.7113200000000002</v>
      </c>
      <c r="I8">
        <v>2.2355</v>
      </c>
      <c r="J8">
        <v>3.7586200000000001</v>
      </c>
      <c r="K8">
        <v>9.5631900000000005</v>
      </c>
      <c r="L8">
        <v>6.79901</v>
      </c>
      <c r="M8">
        <v>7.6877800000000001</v>
      </c>
      <c r="N8">
        <v>2.1536</v>
      </c>
      <c r="O8">
        <v>6.8960800000000004</v>
      </c>
      <c r="P8">
        <v>5.8686400000000001</v>
      </c>
      <c r="Q8">
        <v>0.24221000000000001</v>
      </c>
      <c r="R8">
        <v>-0.61124000000000001</v>
      </c>
      <c r="S8">
        <v>5.8343800000000003</v>
      </c>
      <c r="T8">
        <v>6.9234099999999996</v>
      </c>
      <c r="V8">
        <f t="shared" si="1"/>
        <v>6</v>
      </c>
    </row>
    <row r="9" spans="1:22" x14ac:dyDescent="0.3">
      <c r="A9" t="s">
        <v>57</v>
      </c>
      <c r="B9" t="str">
        <f t="shared" si="0"/>
        <v>Employés et agents de maîtrise de l'hôtellerie et de la restauration</v>
      </c>
      <c r="C9">
        <v>2.6260699999999999</v>
      </c>
      <c r="D9">
        <v>1.7230000000000001</v>
      </c>
      <c r="E9">
        <v>5.9179399999999998</v>
      </c>
      <c r="F9">
        <v>0.74473</v>
      </c>
      <c r="G9">
        <v>2.26241</v>
      </c>
      <c r="H9">
        <v>2.7062599999999999</v>
      </c>
      <c r="I9">
        <v>0.80062999999999995</v>
      </c>
      <c r="J9">
        <v>2.76057</v>
      </c>
      <c r="K9">
        <v>8.9512499999999999</v>
      </c>
      <c r="L9">
        <v>6.6544600000000003</v>
      </c>
      <c r="M9">
        <v>4.0658799999999999</v>
      </c>
      <c r="N9">
        <v>1.3462499999999999</v>
      </c>
      <c r="O9">
        <v>8.1188900000000004</v>
      </c>
      <c r="P9">
        <v>2.6260699999999999</v>
      </c>
      <c r="Q9">
        <v>1.6407</v>
      </c>
      <c r="R9">
        <v>1.94207</v>
      </c>
      <c r="S9">
        <v>4.9003100000000002</v>
      </c>
      <c r="T9">
        <v>4.0344800000000003</v>
      </c>
      <c r="V9">
        <f t="shared" si="1"/>
        <v>7</v>
      </c>
    </row>
    <row r="10" spans="1:22" x14ac:dyDescent="0.3">
      <c r="A10" t="s">
        <v>5</v>
      </c>
      <c r="B10" t="str">
        <f t="shared" si="0"/>
        <v>Ouvriers qualifiés du gros œuvre du bâtiment</v>
      </c>
      <c r="C10">
        <v>2.5137900000000002</v>
      </c>
      <c r="D10">
        <v>9.8290000000000002E-2</v>
      </c>
      <c r="E10">
        <v>8.0272600000000001</v>
      </c>
      <c r="F10">
        <v>2.5576699999999999</v>
      </c>
      <c r="G10">
        <v>4.8554500000000003</v>
      </c>
      <c r="H10">
        <v>9.0343599999999995</v>
      </c>
      <c r="I10">
        <v>6.2429100000000002</v>
      </c>
      <c r="J10">
        <v>2.6591399999999998</v>
      </c>
      <c r="K10">
        <v>3.8080400000000001</v>
      </c>
      <c r="L10">
        <v>6.6469500000000004</v>
      </c>
      <c r="M10">
        <v>5.2850999999999999</v>
      </c>
      <c r="N10">
        <v>0.49961</v>
      </c>
      <c r="O10">
        <v>3.9234200000000001</v>
      </c>
      <c r="P10">
        <v>2.5137900000000002</v>
      </c>
      <c r="Q10">
        <v>0.66288000000000002</v>
      </c>
      <c r="R10">
        <v>0.79852000000000001</v>
      </c>
      <c r="S10">
        <v>3.2389700000000001</v>
      </c>
      <c r="T10">
        <v>2.5571999999999999</v>
      </c>
      <c r="V10">
        <f t="shared" si="1"/>
        <v>8</v>
      </c>
    </row>
    <row r="11" spans="1:22" ht="15" x14ac:dyDescent="0.25">
      <c r="A11" t="s">
        <v>72</v>
      </c>
      <c r="B11" t="str">
        <f t="shared" si="0"/>
        <v>Professionnels de l'action culturelle, sportive et surveillants</v>
      </c>
      <c r="C11">
        <v>4.6415499999999996</v>
      </c>
      <c r="D11">
        <v>2.4041299999999999</v>
      </c>
      <c r="E11">
        <v>3.7404899999999999</v>
      </c>
      <c r="F11">
        <v>1.07999</v>
      </c>
      <c r="G11">
        <v>3.4060100000000002</v>
      </c>
      <c r="H11">
        <v>2.4946199999999998</v>
      </c>
      <c r="I11">
        <v>2.7183000000000002</v>
      </c>
      <c r="J11">
        <v>2.2017799999999998</v>
      </c>
      <c r="K11">
        <v>9.1585900000000002</v>
      </c>
      <c r="L11">
        <v>6.4958999999999998</v>
      </c>
      <c r="M11">
        <v>3.76884</v>
      </c>
      <c r="N11">
        <v>1.56246</v>
      </c>
      <c r="O11">
        <v>4.4920900000000001</v>
      </c>
      <c r="P11">
        <v>4.6415499999999996</v>
      </c>
      <c r="Q11">
        <v>-1.63791</v>
      </c>
      <c r="R11">
        <v>0.98111999999999999</v>
      </c>
      <c r="S11">
        <v>3.79142</v>
      </c>
      <c r="T11">
        <v>5.4950999999999999</v>
      </c>
      <c r="V11">
        <f t="shared" si="1"/>
        <v>9</v>
      </c>
    </row>
    <row r="12" spans="1:22" x14ac:dyDescent="0.3">
      <c r="A12" t="s">
        <v>1</v>
      </c>
      <c r="B12" t="str">
        <f t="shared" si="0"/>
        <v>Maraîchers, jardiniers, viticulteurs</v>
      </c>
      <c r="C12">
        <v>1.2870999999999999</v>
      </c>
      <c r="D12">
        <v>0.37293999999999999</v>
      </c>
      <c r="E12">
        <v>7.7835200000000002</v>
      </c>
      <c r="F12">
        <v>1.9901800000000001</v>
      </c>
      <c r="G12">
        <v>3.5674999999999999</v>
      </c>
      <c r="H12">
        <v>8.3657900000000005</v>
      </c>
      <c r="I12">
        <v>4.8993799999999998</v>
      </c>
      <c r="J12">
        <v>2.19292</v>
      </c>
      <c r="K12">
        <v>3.87303</v>
      </c>
      <c r="L12">
        <v>6.4936699999999998</v>
      </c>
      <c r="M12">
        <v>3.6289500000000001</v>
      </c>
      <c r="N12">
        <v>0.65632000000000001</v>
      </c>
      <c r="O12">
        <v>2.6180500000000002</v>
      </c>
      <c r="P12">
        <v>1.2870999999999999</v>
      </c>
      <c r="Q12">
        <v>-7.1440000000000003E-2</v>
      </c>
      <c r="R12">
        <v>2.3751600000000002</v>
      </c>
      <c r="S12">
        <v>2.5170300000000001</v>
      </c>
      <c r="T12">
        <v>2.6219100000000002</v>
      </c>
      <c r="V12">
        <f t="shared" si="1"/>
        <v>10</v>
      </c>
    </row>
    <row r="13" spans="1:22" x14ac:dyDescent="0.3">
      <c r="A13" t="s">
        <v>69</v>
      </c>
      <c r="B13" t="str">
        <f t="shared" si="0"/>
        <v>Médecins et assimilés</v>
      </c>
      <c r="C13">
        <v>6.0703100000000001</v>
      </c>
      <c r="D13">
        <v>4.45397</v>
      </c>
      <c r="E13">
        <v>3.56826</v>
      </c>
      <c r="F13">
        <v>3.4556800000000001</v>
      </c>
      <c r="G13">
        <v>2.6425299999999998</v>
      </c>
      <c r="H13">
        <v>1.41011</v>
      </c>
      <c r="I13">
        <v>2.6166299999999998</v>
      </c>
      <c r="J13">
        <v>4.6269900000000002</v>
      </c>
      <c r="K13">
        <v>8.1473099999999992</v>
      </c>
      <c r="L13">
        <v>6.4914399999999999</v>
      </c>
      <c r="M13">
        <v>6.5975799999999998</v>
      </c>
      <c r="N13">
        <v>2.1038199999999998</v>
      </c>
      <c r="O13">
        <v>6.7980999999999998</v>
      </c>
      <c r="P13">
        <v>6.0703100000000001</v>
      </c>
      <c r="Q13">
        <v>-1.56934</v>
      </c>
      <c r="R13">
        <v>-1.18801</v>
      </c>
      <c r="S13">
        <v>4.8944700000000001</v>
      </c>
      <c r="T13">
        <v>6.4539799999999996</v>
      </c>
      <c r="V13">
        <f t="shared" si="1"/>
        <v>11</v>
      </c>
    </row>
    <row r="14" spans="1:22" x14ac:dyDescent="0.3">
      <c r="A14" t="s">
        <v>8</v>
      </c>
      <c r="B14" t="str">
        <f t="shared" si="0"/>
        <v>Conducteurs d'engins du bâtiment et des travaux publics</v>
      </c>
      <c r="C14">
        <v>2.3524600000000002</v>
      </c>
      <c r="D14">
        <v>0.36244999999999999</v>
      </c>
      <c r="E14">
        <v>4.9232399999999998</v>
      </c>
      <c r="F14">
        <v>2.46184</v>
      </c>
      <c r="G14">
        <v>8.0157000000000007</v>
      </c>
      <c r="H14">
        <v>8.2236799999999999</v>
      </c>
      <c r="I14">
        <v>6.7611699999999999</v>
      </c>
      <c r="J14">
        <v>2.9451399999999999</v>
      </c>
      <c r="K14">
        <v>5.2447600000000003</v>
      </c>
      <c r="L14">
        <v>6.4557599999999997</v>
      </c>
      <c r="M14">
        <v>6.7885200000000001</v>
      </c>
      <c r="N14">
        <v>0.59253999999999996</v>
      </c>
      <c r="O14">
        <v>4.3764900000000004</v>
      </c>
      <c r="P14">
        <v>2.3524600000000002</v>
      </c>
      <c r="Q14">
        <v>2.95465</v>
      </c>
      <c r="R14">
        <v>-0.60857000000000006</v>
      </c>
      <c r="S14">
        <v>3.5824199999999999</v>
      </c>
      <c r="T14">
        <v>3.0659299999999998</v>
      </c>
      <c r="V14">
        <f t="shared" si="1"/>
        <v>12</v>
      </c>
    </row>
    <row r="15" spans="1:22" ht="15" x14ac:dyDescent="0.25">
      <c r="A15" t="s">
        <v>71</v>
      </c>
      <c r="B15" t="str">
        <f t="shared" si="0"/>
        <v>Professionnels de l'action sociale et de l'orientation</v>
      </c>
      <c r="C15">
        <v>5.5789499999999999</v>
      </c>
      <c r="D15">
        <v>2.9805700000000002</v>
      </c>
      <c r="E15">
        <v>2.59998</v>
      </c>
      <c r="F15">
        <v>0.34326000000000001</v>
      </c>
      <c r="G15">
        <v>2.2702300000000002</v>
      </c>
      <c r="H15">
        <v>1.8907700000000001</v>
      </c>
      <c r="I15">
        <v>7.0291499999999996</v>
      </c>
      <c r="J15">
        <v>3.0744500000000001</v>
      </c>
      <c r="K15">
        <v>9.2787000000000006</v>
      </c>
      <c r="L15">
        <v>6.1884499999999996</v>
      </c>
      <c r="M15">
        <v>4.6131099999999998</v>
      </c>
      <c r="N15">
        <v>2.2347000000000001</v>
      </c>
      <c r="O15">
        <v>7.0388900000000003</v>
      </c>
      <c r="P15">
        <v>5.5789499999999999</v>
      </c>
      <c r="Q15">
        <v>-1.71191</v>
      </c>
      <c r="R15">
        <v>-1.4569399999999999</v>
      </c>
      <c r="S15">
        <v>4.4898400000000001</v>
      </c>
      <c r="T15">
        <v>6.8070000000000004</v>
      </c>
      <c r="V15">
        <f t="shared" si="1"/>
        <v>13</v>
      </c>
    </row>
    <row r="16" spans="1:22" x14ac:dyDescent="0.3">
      <c r="A16" t="s">
        <v>58</v>
      </c>
      <c r="B16" t="str">
        <f t="shared" si="0"/>
        <v>Patrons et cadres d'hôtels, cafés, restaurants</v>
      </c>
      <c r="C16">
        <v>5.2</v>
      </c>
      <c r="D16">
        <v>4.2036100000000003</v>
      </c>
      <c r="E16">
        <v>3.9586100000000002</v>
      </c>
      <c r="F16">
        <v>1.04376</v>
      </c>
      <c r="G16">
        <v>3.3465400000000001</v>
      </c>
      <c r="H16">
        <v>1.56141</v>
      </c>
      <c r="I16">
        <v>3.0350999999999999</v>
      </c>
      <c r="J16">
        <v>7.1964399999999999</v>
      </c>
      <c r="K16">
        <v>7.7997899999999998</v>
      </c>
      <c r="L16">
        <v>6.1860200000000001</v>
      </c>
      <c r="M16">
        <v>5.6887999999999996</v>
      </c>
      <c r="N16">
        <v>1.2657099999999999</v>
      </c>
      <c r="O16">
        <v>6.9894299999999996</v>
      </c>
      <c r="P16">
        <v>5.2</v>
      </c>
      <c r="Q16">
        <v>-0.48005999999999999</v>
      </c>
      <c r="R16">
        <v>-2.7954699999999999</v>
      </c>
      <c r="S16">
        <v>4.11111</v>
      </c>
      <c r="T16">
        <v>4.7075500000000003</v>
      </c>
      <c r="V16">
        <f t="shared" si="1"/>
        <v>14</v>
      </c>
    </row>
    <row r="17" spans="1:23" ht="15" x14ac:dyDescent="0.25">
      <c r="A17" t="s">
        <v>31</v>
      </c>
      <c r="B17" t="str">
        <f t="shared" si="0"/>
        <v>Cadres des transports, de la logistique et navigants de l'aviation</v>
      </c>
      <c r="C17">
        <v>6.5</v>
      </c>
      <c r="D17">
        <v>6.2487399999999997</v>
      </c>
      <c r="E17">
        <v>1.4930600000000001</v>
      </c>
      <c r="F17">
        <v>1.0510299999999999</v>
      </c>
      <c r="G17">
        <v>3.3029000000000002</v>
      </c>
      <c r="H17">
        <v>2.62107</v>
      </c>
      <c r="I17">
        <v>5.00617</v>
      </c>
      <c r="J17">
        <v>6.4025600000000003</v>
      </c>
      <c r="K17">
        <v>4.5390100000000002</v>
      </c>
      <c r="L17">
        <v>6.1224100000000004</v>
      </c>
      <c r="M17">
        <v>6.3194100000000004</v>
      </c>
      <c r="N17">
        <v>2.3307699999999998</v>
      </c>
      <c r="O17">
        <v>6.9149700000000003</v>
      </c>
      <c r="P17">
        <v>6.5</v>
      </c>
      <c r="Q17">
        <v>-0.57782999999999995</v>
      </c>
      <c r="R17">
        <v>-3.3623699999999999</v>
      </c>
      <c r="S17">
        <v>4.5374999999999996</v>
      </c>
      <c r="T17">
        <v>5.3271600000000001</v>
      </c>
      <c r="V17">
        <f t="shared" si="1"/>
        <v>15</v>
      </c>
    </row>
    <row r="18" spans="1:23" ht="15" x14ac:dyDescent="0.25">
      <c r="A18" t="s">
        <v>56</v>
      </c>
      <c r="B18" t="str">
        <f t="shared" si="0"/>
        <v>Cuisiniers</v>
      </c>
      <c r="C18">
        <v>2.6658400000000002</v>
      </c>
      <c r="D18">
        <v>0.65239999999999998</v>
      </c>
      <c r="E18">
        <v>6.6287099999999999</v>
      </c>
      <c r="F18">
        <v>0.99926999999999999</v>
      </c>
      <c r="G18">
        <v>3.9036200000000001</v>
      </c>
      <c r="H18">
        <v>4.45587</v>
      </c>
      <c r="I18">
        <v>1.1712800000000001</v>
      </c>
      <c r="J18">
        <v>2.51376</v>
      </c>
      <c r="K18">
        <v>5.4167100000000001</v>
      </c>
      <c r="L18">
        <v>6.0915900000000001</v>
      </c>
      <c r="M18">
        <v>6.01539</v>
      </c>
      <c r="N18">
        <v>1.2333099999999999</v>
      </c>
      <c r="O18">
        <v>6.3892699999999998</v>
      </c>
      <c r="P18">
        <v>2.6658400000000002</v>
      </c>
      <c r="Q18">
        <v>2.8506999999999998</v>
      </c>
      <c r="R18">
        <v>1.55376</v>
      </c>
      <c r="S18">
        <v>4.9934799999999999</v>
      </c>
      <c r="T18">
        <v>3.6383399999999999</v>
      </c>
      <c r="V18">
        <f t="shared" si="1"/>
        <v>16</v>
      </c>
    </row>
    <row r="19" spans="1:23" ht="15" x14ac:dyDescent="0.25">
      <c r="A19" t="s">
        <v>30</v>
      </c>
      <c r="B19" t="str">
        <f t="shared" si="0"/>
        <v>Agents administratifs et commerciaux des transports et du tourisme</v>
      </c>
      <c r="C19">
        <v>5.9752099999999997</v>
      </c>
      <c r="D19">
        <v>5.7007700000000003</v>
      </c>
      <c r="E19">
        <v>3.0904799999999999</v>
      </c>
      <c r="F19">
        <v>0.57576000000000005</v>
      </c>
      <c r="G19">
        <v>3.0476200000000002</v>
      </c>
      <c r="H19">
        <v>3.3054000000000001</v>
      </c>
      <c r="I19">
        <v>1.85781</v>
      </c>
      <c r="J19">
        <v>2.25909</v>
      </c>
      <c r="K19">
        <v>7.3625400000000001</v>
      </c>
      <c r="L19">
        <v>6.0651200000000003</v>
      </c>
      <c r="M19">
        <v>5.0952700000000002</v>
      </c>
      <c r="N19">
        <v>2.2360000000000002</v>
      </c>
      <c r="O19">
        <v>7.8275899999999998</v>
      </c>
      <c r="P19">
        <v>5.9752099999999997</v>
      </c>
      <c r="Q19">
        <v>0.59175999999999995</v>
      </c>
      <c r="R19">
        <v>-0.41935</v>
      </c>
      <c r="S19">
        <v>4.36646</v>
      </c>
      <c r="T19">
        <v>4.5714300000000003</v>
      </c>
      <c r="V19">
        <f t="shared" si="1"/>
        <v>17</v>
      </c>
    </row>
    <row r="20" spans="1:23" x14ac:dyDescent="0.3">
      <c r="A20" t="s">
        <v>12</v>
      </c>
      <c r="B20" t="str">
        <f t="shared" si="0"/>
        <v>Techniciens et agents de maîtrise de l'électricité et de l'électronique</v>
      </c>
      <c r="C20">
        <v>5.92021</v>
      </c>
      <c r="D20">
        <v>3.7196899999999999</v>
      </c>
      <c r="E20">
        <v>3.47655</v>
      </c>
      <c r="F20">
        <v>4.4501200000000001</v>
      </c>
      <c r="G20">
        <v>3.8101400000000001</v>
      </c>
      <c r="H20">
        <v>3.3146100000000001</v>
      </c>
      <c r="I20">
        <v>4.3380000000000001</v>
      </c>
      <c r="J20">
        <v>3.5647600000000002</v>
      </c>
      <c r="K20">
        <v>3.58188</v>
      </c>
      <c r="L20">
        <v>5.9680400000000002</v>
      </c>
      <c r="M20">
        <v>7.1796300000000004</v>
      </c>
      <c r="N20">
        <v>1.42421</v>
      </c>
      <c r="O20">
        <v>5.9214000000000002</v>
      </c>
      <c r="P20">
        <v>5.92021</v>
      </c>
      <c r="Q20">
        <v>-0.38441999999999998</v>
      </c>
      <c r="R20">
        <v>-2.6141299999999998</v>
      </c>
      <c r="S20">
        <v>3.51064</v>
      </c>
      <c r="T20">
        <v>3.5496500000000002</v>
      </c>
      <c r="V20">
        <f t="shared" si="1"/>
        <v>18</v>
      </c>
    </row>
    <row r="21" spans="1:23" x14ac:dyDescent="0.3">
      <c r="A21" t="s">
        <v>19</v>
      </c>
      <c r="B21" t="str">
        <f t="shared" si="0"/>
        <v>Ouvriers qualifiés des industries de process</v>
      </c>
      <c r="C21">
        <v>4.4735800000000001</v>
      </c>
      <c r="D21">
        <v>1.8370599999999999</v>
      </c>
      <c r="E21">
        <v>6.2476200000000004</v>
      </c>
      <c r="F21">
        <v>4.1660199999999996</v>
      </c>
      <c r="G21">
        <v>4.5862800000000004</v>
      </c>
      <c r="H21">
        <v>4.8125200000000001</v>
      </c>
      <c r="I21">
        <v>2.1124399999999999</v>
      </c>
      <c r="J21">
        <v>2.9662099999999998</v>
      </c>
      <c r="K21">
        <v>2.13883</v>
      </c>
      <c r="L21">
        <v>5.9395499999999997</v>
      </c>
      <c r="M21">
        <v>6.8996500000000003</v>
      </c>
      <c r="N21">
        <v>2.0014099999999999</v>
      </c>
      <c r="O21">
        <v>3.2966500000000001</v>
      </c>
      <c r="P21">
        <v>4.4735800000000001</v>
      </c>
      <c r="Q21">
        <v>4.0169100000000002</v>
      </c>
      <c r="R21">
        <v>1.2771999999999999</v>
      </c>
      <c r="S21">
        <v>3.76905</v>
      </c>
      <c r="T21">
        <v>3.3594499999999998</v>
      </c>
      <c r="V21">
        <f t="shared" si="1"/>
        <v>19</v>
      </c>
    </row>
    <row r="22" spans="1:23" x14ac:dyDescent="0.3">
      <c r="A22" t="s">
        <v>59</v>
      </c>
      <c r="B22" t="str">
        <f t="shared" si="0"/>
        <v>Coiffeurs, esthéticiens</v>
      </c>
      <c r="C22">
        <v>2.68519</v>
      </c>
      <c r="D22">
        <v>0.77380000000000004</v>
      </c>
      <c r="E22">
        <v>4.3510900000000001</v>
      </c>
      <c r="F22">
        <v>2.03424</v>
      </c>
      <c r="G22">
        <v>3.1007400000000001</v>
      </c>
      <c r="H22">
        <v>1.6369400000000001</v>
      </c>
      <c r="I22">
        <v>0.59565999999999997</v>
      </c>
      <c r="J22">
        <v>1.26844</v>
      </c>
      <c r="K22">
        <v>9.9970400000000001</v>
      </c>
      <c r="L22">
        <v>5.9309099999999999</v>
      </c>
      <c r="M22">
        <v>3.5769899999999999</v>
      </c>
      <c r="N22">
        <v>0.62014000000000002</v>
      </c>
      <c r="O22">
        <v>6.9022500000000004</v>
      </c>
      <c r="P22">
        <v>2.68519</v>
      </c>
      <c r="Q22">
        <v>1.02641</v>
      </c>
      <c r="R22">
        <v>1.4362200000000001</v>
      </c>
      <c r="S22">
        <v>4.1828000000000003</v>
      </c>
      <c r="T22">
        <v>3.84409</v>
      </c>
      <c r="V22">
        <f t="shared" si="1"/>
        <v>20</v>
      </c>
    </row>
    <row r="23" spans="1:23" x14ac:dyDescent="0.3">
      <c r="A23" t="s">
        <v>6</v>
      </c>
      <c r="B23" t="str">
        <f t="shared" si="0"/>
        <v>Ouvriers non qualifiés du second œuvre du bâtiment</v>
      </c>
      <c r="C23">
        <v>2.0425499999999999</v>
      </c>
      <c r="D23">
        <v>0.22800000000000001</v>
      </c>
      <c r="E23">
        <v>7.0365900000000003</v>
      </c>
      <c r="F23">
        <v>2.74532</v>
      </c>
      <c r="G23">
        <v>4.28653</v>
      </c>
      <c r="H23">
        <v>6.8593000000000002</v>
      </c>
      <c r="I23">
        <v>4.2654199999999998</v>
      </c>
      <c r="J23">
        <v>1.3011600000000001</v>
      </c>
      <c r="K23">
        <v>4.32</v>
      </c>
      <c r="L23">
        <v>5.9253499999999999</v>
      </c>
      <c r="M23">
        <v>4.8222199999999997</v>
      </c>
      <c r="N23">
        <v>0.47142000000000001</v>
      </c>
      <c r="O23">
        <v>4.8549199999999999</v>
      </c>
      <c r="P23">
        <v>2.0425499999999999</v>
      </c>
      <c r="Q23">
        <v>0.88531000000000004</v>
      </c>
      <c r="R23">
        <v>1.37341</v>
      </c>
      <c r="S23">
        <v>3.0684900000000002</v>
      </c>
      <c r="T23">
        <v>2.7653099999999999</v>
      </c>
      <c r="V23">
        <f t="shared" si="1"/>
        <v>21</v>
      </c>
    </row>
    <row r="24" spans="1:23" x14ac:dyDescent="0.3">
      <c r="A24" t="s">
        <v>18</v>
      </c>
      <c r="B24" t="str">
        <f t="shared" si="0"/>
        <v>Ouvriers non qualifiés des industries de process</v>
      </c>
      <c r="C24">
        <v>2.7894700000000001</v>
      </c>
      <c r="D24">
        <v>0.52386999999999995</v>
      </c>
      <c r="E24">
        <v>6.1749000000000001</v>
      </c>
      <c r="F24">
        <v>3.0255700000000001</v>
      </c>
      <c r="G24">
        <v>4.2547300000000003</v>
      </c>
      <c r="H24">
        <v>5.5150699999999997</v>
      </c>
      <c r="I24">
        <v>1.4921800000000001</v>
      </c>
      <c r="J24">
        <v>1.0619099999999999</v>
      </c>
      <c r="K24">
        <v>1.1055200000000001</v>
      </c>
      <c r="L24">
        <v>5.8231200000000003</v>
      </c>
      <c r="M24">
        <v>6.0128199999999996</v>
      </c>
      <c r="N24">
        <v>1.9090100000000001</v>
      </c>
      <c r="O24">
        <v>3.3059500000000002</v>
      </c>
      <c r="P24">
        <v>2.7894700000000001</v>
      </c>
      <c r="Q24">
        <v>4.2914500000000002</v>
      </c>
      <c r="R24">
        <v>2.7349899999999998</v>
      </c>
      <c r="S24">
        <v>4.0862699999999998</v>
      </c>
      <c r="T24">
        <v>2.8379400000000001</v>
      </c>
      <c r="V24">
        <v>22</v>
      </c>
      <c r="W24">
        <v>23</v>
      </c>
    </row>
    <row r="25" spans="1:23" x14ac:dyDescent="0.3">
      <c r="A25" t="s">
        <v>15</v>
      </c>
      <c r="B25" t="str">
        <f t="shared" si="0"/>
        <v>Ouvriers non qualifiés de la mécanique</v>
      </c>
      <c r="C25">
        <v>3.24648</v>
      </c>
      <c r="D25">
        <v>0.57137000000000004</v>
      </c>
      <c r="E25">
        <v>6.5805699999999998</v>
      </c>
      <c r="F25">
        <v>4.0167599999999997</v>
      </c>
      <c r="G25">
        <v>5.8978000000000002</v>
      </c>
      <c r="H25">
        <v>5.73163</v>
      </c>
      <c r="I25">
        <v>3.38076</v>
      </c>
      <c r="J25">
        <v>0.98272000000000004</v>
      </c>
      <c r="K25">
        <v>1.1708099999999999</v>
      </c>
      <c r="L25">
        <v>5.8125299999999998</v>
      </c>
      <c r="M25">
        <v>7.3433200000000003</v>
      </c>
      <c r="N25">
        <v>1.5332699999999999</v>
      </c>
      <c r="O25">
        <v>4.2872500000000002</v>
      </c>
      <c r="P25">
        <v>3.24648</v>
      </c>
      <c r="Q25">
        <v>3.6751</v>
      </c>
      <c r="R25">
        <v>0.71023000000000003</v>
      </c>
      <c r="S25">
        <v>3.8904100000000001</v>
      </c>
      <c r="T25">
        <v>2.6790500000000002</v>
      </c>
      <c r="V25">
        <v>23</v>
      </c>
    </row>
    <row r="26" spans="1:23" x14ac:dyDescent="0.3">
      <c r="A26" t="s">
        <v>10</v>
      </c>
      <c r="B26" t="str">
        <f t="shared" si="0"/>
        <v>Cadres du bâtiment et des travaux publics</v>
      </c>
      <c r="C26">
        <v>6.2788500000000003</v>
      </c>
      <c r="D26">
        <v>5.1147900000000002</v>
      </c>
      <c r="E26">
        <v>1.8513999999999999</v>
      </c>
      <c r="F26">
        <v>1.49823</v>
      </c>
      <c r="G26">
        <v>1.8381400000000001</v>
      </c>
      <c r="H26">
        <v>3.1441300000000001</v>
      </c>
      <c r="I26">
        <v>6.7575200000000004</v>
      </c>
      <c r="J26">
        <v>6.7242199999999999</v>
      </c>
      <c r="K26">
        <v>4.9324000000000003</v>
      </c>
      <c r="L26">
        <v>5.73855</v>
      </c>
      <c r="M26">
        <v>5.6655899999999999</v>
      </c>
      <c r="N26">
        <v>1.30318</v>
      </c>
      <c r="O26">
        <v>7.2193100000000001</v>
      </c>
      <c r="P26">
        <v>6.2788500000000003</v>
      </c>
      <c r="Q26">
        <v>-1.4107499999999999</v>
      </c>
      <c r="R26">
        <v>-3.5306999999999999</v>
      </c>
      <c r="S26">
        <v>4.8817199999999996</v>
      </c>
      <c r="T26">
        <v>4.2580600000000004</v>
      </c>
      <c r="V26">
        <v>24</v>
      </c>
    </row>
    <row r="27" spans="1:23" ht="15" x14ac:dyDescent="0.25">
      <c r="A27" t="s">
        <v>49</v>
      </c>
      <c r="B27" t="str">
        <f t="shared" si="0"/>
        <v>Cadres de la banque et des assurances</v>
      </c>
      <c r="C27">
        <v>6.8717100000000002</v>
      </c>
      <c r="D27">
        <v>7.5138199999999999</v>
      </c>
      <c r="E27">
        <v>0.33996999999999999</v>
      </c>
      <c r="F27">
        <v>0.39301000000000003</v>
      </c>
      <c r="G27">
        <v>1.5964100000000001</v>
      </c>
      <c r="H27">
        <v>0.91973000000000005</v>
      </c>
      <c r="I27">
        <v>3.0585499999999999</v>
      </c>
      <c r="J27">
        <v>5.1122899999999998</v>
      </c>
      <c r="K27">
        <v>4.0805300000000004</v>
      </c>
      <c r="L27">
        <v>5.7058499999999999</v>
      </c>
      <c r="M27">
        <v>4.1676500000000001</v>
      </c>
      <c r="N27">
        <v>2.0074200000000002</v>
      </c>
      <c r="O27">
        <v>6.0869299999999997</v>
      </c>
      <c r="P27">
        <v>6.8717100000000002</v>
      </c>
      <c r="Q27">
        <v>-0.89712999999999998</v>
      </c>
      <c r="R27">
        <v>-3.6314299999999999</v>
      </c>
      <c r="S27">
        <v>4.1079499999999998</v>
      </c>
      <c r="T27">
        <v>4.1142899999999996</v>
      </c>
      <c r="V27">
        <v>25</v>
      </c>
    </row>
    <row r="28" spans="1:23" x14ac:dyDescent="0.3">
      <c r="A28" t="s">
        <v>26</v>
      </c>
      <c r="B28" t="str">
        <f t="shared" si="0"/>
        <v>Ouvriers non qualifiés de la manutention</v>
      </c>
      <c r="C28">
        <v>2.9884499999999998</v>
      </c>
      <c r="D28">
        <v>1.3669</v>
      </c>
      <c r="E28">
        <v>6.72858</v>
      </c>
      <c r="F28">
        <v>2.3632300000000002</v>
      </c>
      <c r="G28">
        <v>4.1395400000000002</v>
      </c>
      <c r="H28">
        <v>4.7341699999999998</v>
      </c>
      <c r="I28">
        <v>0.93203999999999998</v>
      </c>
      <c r="J28">
        <v>1.1224700000000001</v>
      </c>
      <c r="K28">
        <v>1.91886</v>
      </c>
      <c r="L28">
        <v>5.6934800000000001</v>
      </c>
      <c r="M28">
        <v>4.9122000000000003</v>
      </c>
      <c r="N28">
        <v>1.5697000000000001</v>
      </c>
      <c r="O28">
        <v>3.8037399999999999</v>
      </c>
      <c r="P28">
        <v>2.9884499999999998</v>
      </c>
      <c r="Q28">
        <v>3.6997599999999999</v>
      </c>
      <c r="R28">
        <v>2.6669900000000002</v>
      </c>
      <c r="S28">
        <v>3.98611</v>
      </c>
      <c r="T28">
        <v>2.6215799999999998</v>
      </c>
    </row>
    <row r="29" spans="1:23" x14ac:dyDescent="0.3">
      <c r="A29" t="s">
        <v>25</v>
      </c>
      <c r="B29" t="str">
        <f t="shared" si="0"/>
        <v>Ingénieurs et cadres techniques de l'industrie</v>
      </c>
      <c r="C29">
        <v>6.3454499999999996</v>
      </c>
      <c r="D29">
        <v>7.1665099999999997</v>
      </c>
      <c r="E29">
        <v>1.0510900000000001</v>
      </c>
      <c r="F29">
        <v>1.8629100000000001</v>
      </c>
      <c r="G29">
        <v>1.6740200000000001</v>
      </c>
      <c r="H29">
        <v>1.54671</v>
      </c>
      <c r="I29">
        <v>4.6371200000000004</v>
      </c>
      <c r="J29">
        <v>5.9445199999999998</v>
      </c>
      <c r="K29">
        <v>3.9052500000000001</v>
      </c>
      <c r="L29">
        <v>5.6767799999999999</v>
      </c>
      <c r="M29">
        <v>6.5022399999999996</v>
      </c>
      <c r="N29">
        <v>1.8924799999999999</v>
      </c>
      <c r="O29">
        <v>6.1375599999999997</v>
      </c>
      <c r="P29">
        <v>6.3454499999999996</v>
      </c>
      <c r="Q29">
        <v>-2.0073099999999999</v>
      </c>
      <c r="R29">
        <v>-3.4820000000000002</v>
      </c>
      <c r="S29">
        <v>4.1910400000000001</v>
      </c>
      <c r="T29">
        <v>4.2455100000000003</v>
      </c>
    </row>
    <row r="30" spans="1:23" ht="15" x14ac:dyDescent="0.25">
      <c r="A30" t="s">
        <v>29</v>
      </c>
      <c r="B30" t="str">
        <f t="shared" si="0"/>
        <v>Agents d'exploitation des transports</v>
      </c>
      <c r="C30">
        <v>5.2784800000000001</v>
      </c>
      <c r="D30">
        <v>4.1706300000000001</v>
      </c>
      <c r="E30">
        <v>3.0871200000000001</v>
      </c>
      <c r="F30">
        <v>1.1682600000000001</v>
      </c>
      <c r="G30">
        <v>2.44095</v>
      </c>
      <c r="H30">
        <v>3.2823099999999998</v>
      </c>
      <c r="I30">
        <v>2.2118199999999999</v>
      </c>
      <c r="J30">
        <v>4.2126599999999996</v>
      </c>
      <c r="K30">
        <v>4.1540100000000004</v>
      </c>
      <c r="L30">
        <v>5.67279</v>
      </c>
      <c r="M30">
        <v>5.9921199999999999</v>
      </c>
      <c r="N30">
        <v>2.1250800000000001</v>
      </c>
      <c r="O30">
        <v>6.7096900000000002</v>
      </c>
      <c r="P30">
        <v>5.2784800000000001</v>
      </c>
      <c r="Q30">
        <v>0.95077999999999996</v>
      </c>
      <c r="R30">
        <v>-0.92864999999999998</v>
      </c>
      <c r="S30">
        <v>3.8818899999999998</v>
      </c>
      <c r="T30">
        <v>4.7322800000000003</v>
      </c>
    </row>
    <row r="31" spans="1:23" x14ac:dyDescent="0.3">
      <c r="A31" t="s">
        <v>20</v>
      </c>
      <c r="B31" t="str">
        <f t="shared" si="0"/>
        <v>Techniciens et agents de maîtrise des industries de process</v>
      </c>
      <c r="C31">
        <v>5.9781000000000004</v>
      </c>
      <c r="D31">
        <v>3.1626500000000002</v>
      </c>
      <c r="E31">
        <v>4.0150499999999996</v>
      </c>
      <c r="F31">
        <v>3.7044999999999999</v>
      </c>
      <c r="G31">
        <v>4.2975899999999996</v>
      </c>
      <c r="H31">
        <v>4.3824899999999998</v>
      </c>
      <c r="I31">
        <v>3.8141799999999999</v>
      </c>
      <c r="J31">
        <v>5.1791999999999998</v>
      </c>
      <c r="K31">
        <v>3.4086599999999998</v>
      </c>
      <c r="L31">
        <v>5.6585999999999999</v>
      </c>
      <c r="M31">
        <v>7.0729499999999996</v>
      </c>
      <c r="N31">
        <v>2.4145400000000001</v>
      </c>
      <c r="O31">
        <v>6.0524399999999998</v>
      </c>
      <c r="P31">
        <v>5.9781000000000004</v>
      </c>
      <c r="Q31">
        <v>1.13781</v>
      </c>
      <c r="R31">
        <v>-2.18811</v>
      </c>
      <c r="S31">
        <v>3.9393899999999999</v>
      </c>
      <c r="T31">
        <v>3.9804300000000001</v>
      </c>
    </row>
    <row r="32" spans="1:23" x14ac:dyDescent="0.3">
      <c r="A32" t="s">
        <v>42</v>
      </c>
      <c r="B32" t="str">
        <f t="shared" si="0"/>
        <v>Personnels d'études et de recherche</v>
      </c>
      <c r="C32">
        <v>6.9790599999999996</v>
      </c>
      <c r="D32">
        <v>7.0941299999999998</v>
      </c>
      <c r="E32">
        <v>1.23254</v>
      </c>
      <c r="F32">
        <v>3.0219100000000001</v>
      </c>
      <c r="G32">
        <v>1.59826</v>
      </c>
      <c r="H32">
        <v>1.70366</v>
      </c>
      <c r="I32">
        <v>4.0190799999999998</v>
      </c>
      <c r="J32">
        <v>4.8689600000000004</v>
      </c>
      <c r="K32">
        <v>3.0973799999999998</v>
      </c>
      <c r="L32">
        <v>5.5748800000000003</v>
      </c>
      <c r="M32">
        <v>5.3209900000000001</v>
      </c>
      <c r="N32">
        <v>1.5213000000000001</v>
      </c>
      <c r="O32">
        <v>5.1213800000000003</v>
      </c>
      <c r="P32">
        <v>6.9790599999999996</v>
      </c>
      <c r="Q32">
        <v>-2.4889899999999998</v>
      </c>
      <c r="R32">
        <v>-2.8710300000000002</v>
      </c>
      <c r="S32">
        <v>3.9771899999999998</v>
      </c>
      <c r="T32">
        <v>3.6818200000000001</v>
      </c>
    </row>
    <row r="33" spans="1:20" x14ac:dyDescent="0.3">
      <c r="A33" t="s">
        <v>47</v>
      </c>
      <c r="B33" t="str">
        <f t="shared" si="0"/>
        <v>Employés de la banque et des assurances</v>
      </c>
      <c r="C33">
        <v>6.5</v>
      </c>
      <c r="D33">
        <v>7.8288799999999998</v>
      </c>
      <c r="E33">
        <v>0.83077999999999996</v>
      </c>
      <c r="F33">
        <v>0.31385999999999997</v>
      </c>
      <c r="G33">
        <v>2.2505999999999999</v>
      </c>
      <c r="H33">
        <v>1.71234</v>
      </c>
      <c r="I33">
        <v>1.8067899999999999</v>
      </c>
      <c r="J33">
        <v>1.45655</v>
      </c>
      <c r="K33">
        <v>7.1755199999999997</v>
      </c>
      <c r="L33">
        <v>5.5520199999999997</v>
      </c>
      <c r="M33">
        <v>6.3168300000000004</v>
      </c>
      <c r="N33">
        <v>2.6338400000000002</v>
      </c>
      <c r="O33">
        <v>8.1902500000000007</v>
      </c>
      <c r="P33">
        <v>6.5</v>
      </c>
      <c r="Q33">
        <v>1.7037199999999999</v>
      </c>
      <c r="R33">
        <v>-2.74891</v>
      </c>
      <c r="S33">
        <v>4.4294099999999998</v>
      </c>
      <c r="T33">
        <v>5.1235299999999997</v>
      </c>
    </row>
    <row r="34" spans="1:20" ht="15" x14ac:dyDescent="0.25">
      <c r="A34" t="s">
        <v>55</v>
      </c>
      <c r="B34" t="str">
        <f t="shared" si="0"/>
        <v>Bouchers, charcutiers, boulangers</v>
      </c>
      <c r="C34">
        <v>1.7815099999999999</v>
      </c>
      <c r="D34">
        <v>0.23271</v>
      </c>
      <c r="E34">
        <v>6.6236199999999998</v>
      </c>
      <c r="F34">
        <v>2.34911</v>
      </c>
      <c r="G34">
        <v>4.4489200000000002</v>
      </c>
      <c r="H34">
        <v>4.1305699999999996</v>
      </c>
      <c r="I34">
        <v>1.93441</v>
      </c>
      <c r="J34">
        <v>1.7023900000000001</v>
      </c>
      <c r="K34">
        <v>3.9106800000000002</v>
      </c>
      <c r="L34">
        <v>5.5207899999999999</v>
      </c>
      <c r="M34">
        <v>5.6104500000000002</v>
      </c>
      <c r="N34">
        <v>0.97248000000000001</v>
      </c>
      <c r="O34">
        <v>5.6574999999999998</v>
      </c>
      <c r="P34">
        <v>1.7815099999999999</v>
      </c>
      <c r="Q34">
        <v>2.3056800000000002</v>
      </c>
      <c r="R34">
        <v>1.7820100000000001</v>
      </c>
      <c r="S34">
        <v>3.9477600000000002</v>
      </c>
      <c r="T34">
        <v>2.8030300000000001</v>
      </c>
    </row>
    <row r="35" spans="1:20" x14ac:dyDescent="0.3">
      <c r="A35" t="s">
        <v>41</v>
      </c>
      <c r="B35" t="str">
        <f t="shared" si="0"/>
        <v>Ingénieurs de l'informatique</v>
      </c>
      <c r="C35">
        <v>6.1144299999999996</v>
      </c>
      <c r="D35">
        <v>8.6531900000000004</v>
      </c>
      <c r="E35">
        <v>0.48680000000000001</v>
      </c>
      <c r="F35">
        <v>1.39757</v>
      </c>
      <c r="G35">
        <v>1.2239</v>
      </c>
      <c r="H35">
        <v>0.86</v>
      </c>
      <c r="I35">
        <v>2.4280599999999999</v>
      </c>
      <c r="J35">
        <v>3.8568199999999999</v>
      </c>
      <c r="K35">
        <v>3.5338599999999998</v>
      </c>
      <c r="L35">
        <v>5.4671599999999998</v>
      </c>
      <c r="M35">
        <v>4.9372299999999996</v>
      </c>
      <c r="N35">
        <v>2.1032700000000002</v>
      </c>
      <c r="O35">
        <v>6.83209</v>
      </c>
      <c r="P35">
        <v>6.1144299999999996</v>
      </c>
      <c r="Q35">
        <v>-1.9466399999999999</v>
      </c>
      <c r="R35">
        <v>-3.5848399999999998</v>
      </c>
      <c r="S35">
        <v>3.8940700000000001</v>
      </c>
      <c r="T35">
        <v>3.0042200000000001</v>
      </c>
    </row>
    <row r="36" spans="1:20" x14ac:dyDescent="0.3">
      <c r="A36" t="s">
        <v>70</v>
      </c>
      <c r="B36" t="str">
        <f t="shared" si="0"/>
        <v>Professions para-médicales</v>
      </c>
      <c r="C36">
        <v>5.4973700000000001</v>
      </c>
      <c r="D36">
        <v>3.5764300000000002</v>
      </c>
      <c r="E36">
        <v>4.1889799999999999</v>
      </c>
      <c r="F36">
        <v>4.0649100000000002</v>
      </c>
      <c r="G36">
        <v>3.1736900000000001</v>
      </c>
      <c r="H36">
        <v>1.8047299999999999</v>
      </c>
      <c r="I36">
        <v>2.39507</v>
      </c>
      <c r="J36">
        <v>1.8175699999999999</v>
      </c>
      <c r="K36">
        <v>8.0090900000000005</v>
      </c>
      <c r="L36">
        <v>5.4417299999999997</v>
      </c>
      <c r="M36">
        <v>5.8904699999999997</v>
      </c>
      <c r="N36">
        <v>1.6752199999999999</v>
      </c>
      <c r="O36">
        <v>7.0239099999999999</v>
      </c>
      <c r="P36">
        <v>5.4973700000000001</v>
      </c>
      <c r="Q36">
        <v>-6.8959999999999994E-2</v>
      </c>
      <c r="R36">
        <v>-0.86611000000000005</v>
      </c>
      <c r="S36">
        <v>4.50509</v>
      </c>
      <c r="T36">
        <v>5.4159899999999999</v>
      </c>
    </row>
    <row r="37" spans="1:20" x14ac:dyDescent="0.3">
      <c r="A37" t="s">
        <v>9</v>
      </c>
      <c r="B37" t="str">
        <f t="shared" si="0"/>
        <v>Techniciens et agents de maîtrise du bâtiment et des travaux publics</v>
      </c>
      <c r="C37">
        <v>5.3489599999999999</v>
      </c>
      <c r="D37">
        <v>3.13225</v>
      </c>
      <c r="E37">
        <v>4.7991299999999999</v>
      </c>
      <c r="F37">
        <v>3.4355500000000001</v>
      </c>
      <c r="G37">
        <v>3.9422700000000002</v>
      </c>
      <c r="H37">
        <v>5.6838899999999999</v>
      </c>
      <c r="I37">
        <v>7.4535900000000002</v>
      </c>
      <c r="J37">
        <v>5.3746499999999999</v>
      </c>
      <c r="K37">
        <v>5.8161899999999997</v>
      </c>
      <c r="L37">
        <v>5.4316800000000001</v>
      </c>
      <c r="M37">
        <v>6.6645799999999999</v>
      </c>
      <c r="N37">
        <v>2.07389</v>
      </c>
      <c r="O37">
        <v>7.5283899999999999</v>
      </c>
      <c r="P37">
        <v>5.3489599999999999</v>
      </c>
      <c r="Q37">
        <v>0.47091</v>
      </c>
      <c r="R37">
        <v>-2.6662400000000002</v>
      </c>
      <c r="S37">
        <v>3.7203599999999999</v>
      </c>
      <c r="T37">
        <v>4.1435000000000004</v>
      </c>
    </row>
    <row r="38" spans="1:20" ht="15" x14ac:dyDescent="0.25">
      <c r="A38" t="s">
        <v>51</v>
      </c>
      <c r="B38" t="str">
        <f t="shared" si="0"/>
        <v>Vendeurs</v>
      </c>
      <c r="C38">
        <v>4.0291100000000002</v>
      </c>
      <c r="D38">
        <v>3.0825999999999998</v>
      </c>
      <c r="E38">
        <v>4.9490999999999996</v>
      </c>
      <c r="F38">
        <v>1.33874</v>
      </c>
      <c r="G38">
        <v>1.7500100000000001</v>
      </c>
      <c r="H38">
        <v>3.0256599999999998</v>
      </c>
      <c r="I38">
        <v>1.06254</v>
      </c>
      <c r="J38">
        <v>1.4523999999999999</v>
      </c>
      <c r="K38">
        <v>9.3523499999999995</v>
      </c>
      <c r="L38">
        <v>5.4283799999999998</v>
      </c>
      <c r="M38">
        <v>3.4623400000000002</v>
      </c>
      <c r="N38">
        <v>1.34924</v>
      </c>
      <c r="O38">
        <v>7.9501400000000002</v>
      </c>
      <c r="P38">
        <v>4.0291100000000002</v>
      </c>
      <c r="Q38">
        <v>0.84748999999999997</v>
      </c>
      <c r="R38">
        <v>0.49407000000000001</v>
      </c>
      <c r="S38">
        <v>4.24437</v>
      </c>
      <c r="T38">
        <v>4</v>
      </c>
    </row>
    <row r="39" spans="1:20" x14ac:dyDescent="0.3">
      <c r="A39" t="s">
        <v>17</v>
      </c>
      <c r="B39" t="str">
        <f t="shared" si="0"/>
        <v>Techniciens et agents de maîtrise des industries mécaniques</v>
      </c>
      <c r="C39">
        <v>5.7994500000000002</v>
      </c>
      <c r="D39">
        <v>4.49756</v>
      </c>
      <c r="E39">
        <v>2.9049700000000001</v>
      </c>
      <c r="F39">
        <v>4.7231800000000002</v>
      </c>
      <c r="G39">
        <v>2.7110500000000002</v>
      </c>
      <c r="H39">
        <v>3.54853</v>
      </c>
      <c r="I39">
        <v>4.5357500000000002</v>
      </c>
      <c r="J39">
        <v>5.3871599999999997</v>
      </c>
      <c r="K39">
        <v>3.43127</v>
      </c>
      <c r="L39">
        <v>5.3962199999999996</v>
      </c>
      <c r="M39">
        <v>7.0758299999999998</v>
      </c>
      <c r="N39">
        <v>1.99457</v>
      </c>
      <c r="O39">
        <v>5.8327600000000004</v>
      </c>
      <c r="P39">
        <v>5.7994500000000002</v>
      </c>
      <c r="Q39">
        <v>0.38119999999999998</v>
      </c>
      <c r="R39">
        <v>-3.09152</v>
      </c>
      <c r="S39">
        <v>3.6597900000000001</v>
      </c>
      <c r="T39">
        <v>4.0773200000000003</v>
      </c>
    </row>
    <row r="40" spans="1:20" x14ac:dyDescent="0.3">
      <c r="A40" t="s">
        <v>27</v>
      </c>
      <c r="B40" t="str">
        <f t="shared" si="0"/>
        <v>Ouvriers qualifiés de la manutention</v>
      </c>
      <c r="C40">
        <v>4.5477499999999997</v>
      </c>
      <c r="D40">
        <v>2.4757600000000002</v>
      </c>
      <c r="E40">
        <v>5.5475199999999996</v>
      </c>
      <c r="F40">
        <v>2.5707399999999998</v>
      </c>
      <c r="G40">
        <v>3.78233</v>
      </c>
      <c r="H40">
        <v>5.1757099999999996</v>
      </c>
      <c r="I40">
        <v>2.0108299999999999</v>
      </c>
      <c r="J40">
        <v>2.5255399999999999</v>
      </c>
      <c r="K40">
        <v>3.04196</v>
      </c>
      <c r="L40">
        <v>5.3929999999999998</v>
      </c>
      <c r="M40">
        <v>5.6157899999999996</v>
      </c>
      <c r="N40">
        <v>2.1643300000000001</v>
      </c>
      <c r="O40">
        <v>5.1316800000000002</v>
      </c>
      <c r="P40">
        <v>4.5477499999999997</v>
      </c>
      <c r="Q40">
        <v>2.0179499999999999</v>
      </c>
      <c r="R40">
        <v>0.75565000000000004</v>
      </c>
      <c r="S40">
        <v>3.9827599999999999</v>
      </c>
      <c r="T40">
        <v>3.2974100000000002</v>
      </c>
    </row>
    <row r="41" spans="1:20" x14ac:dyDescent="0.3">
      <c r="A41" t="s">
        <v>7</v>
      </c>
      <c r="B41" t="str">
        <f t="shared" si="0"/>
        <v>Ouvriers qualifiés du second œuvre du bâtiment</v>
      </c>
      <c r="C41">
        <v>3.0520800000000001</v>
      </c>
      <c r="D41">
        <v>0.25123000000000001</v>
      </c>
      <c r="E41">
        <v>7.7145099999999998</v>
      </c>
      <c r="F41">
        <v>4.2654199999999998</v>
      </c>
      <c r="G41">
        <v>4.0733800000000002</v>
      </c>
      <c r="H41">
        <v>7.3411</v>
      </c>
      <c r="I41">
        <v>6.8991100000000003</v>
      </c>
      <c r="J41">
        <v>2.9064000000000001</v>
      </c>
      <c r="K41">
        <v>5.6643699999999999</v>
      </c>
      <c r="L41">
        <v>5.3739100000000004</v>
      </c>
      <c r="M41">
        <v>5.76173</v>
      </c>
      <c r="N41">
        <v>0.81762999999999997</v>
      </c>
      <c r="O41">
        <v>4.9141899999999996</v>
      </c>
      <c r="P41">
        <v>3.0520800000000001</v>
      </c>
      <c r="Q41">
        <v>-9.9129999999999996E-2</v>
      </c>
      <c r="R41">
        <v>-0.49758000000000002</v>
      </c>
      <c r="S41">
        <v>3.2738900000000002</v>
      </c>
      <c r="T41">
        <v>3.0429900000000001</v>
      </c>
    </row>
    <row r="42" spans="1:20" ht="15" x14ac:dyDescent="0.25">
      <c r="A42" t="s">
        <v>32</v>
      </c>
      <c r="B42" t="str">
        <f t="shared" si="0"/>
        <v>Artisans et ouvriers artisanaux</v>
      </c>
      <c r="C42">
        <v>1.86154</v>
      </c>
      <c r="D42">
        <v>0.89242999999999995</v>
      </c>
      <c r="E42">
        <v>5.8818200000000003</v>
      </c>
      <c r="F42">
        <v>6.17014</v>
      </c>
      <c r="G42">
        <v>6.4219499999999998</v>
      </c>
      <c r="H42">
        <v>4.4501900000000001</v>
      </c>
      <c r="I42">
        <v>1.4863599999999999</v>
      </c>
      <c r="J42">
        <v>2.3707799999999999</v>
      </c>
      <c r="K42">
        <v>2.0764999999999998</v>
      </c>
      <c r="L42">
        <v>5.3584899999999998</v>
      </c>
      <c r="M42">
        <v>6.5222600000000002</v>
      </c>
      <c r="N42">
        <v>1.4651400000000001</v>
      </c>
      <c r="O42">
        <v>4.1186299999999996</v>
      </c>
      <c r="P42">
        <v>1.86154</v>
      </c>
      <c r="Q42">
        <v>4.3057400000000001</v>
      </c>
      <c r="R42">
        <v>1.1676200000000001</v>
      </c>
      <c r="S42">
        <v>3.8860800000000002</v>
      </c>
      <c r="T42">
        <v>3.0789499999999999</v>
      </c>
    </row>
    <row r="43" spans="1:20" ht="15" x14ac:dyDescent="0.25">
      <c r="A43" t="s">
        <v>65</v>
      </c>
      <c r="B43" t="str">
        <f t="shared" si="0"/>
        <v>Professionnels de la communication et de l'information</v>
      </c>
      <c r="C43">
        <v>6.7745100000000003</v>
      </c>
      <c r="D43">
        <v>7.2812599999999996</v>
      </c>
      <c r="E43">
        <v>1.7513799999999999</v>
      </c>
      <c r="F43">
        <v>1.0003</v>
      </c>
      <c r="G43">
        <v>1.9204300000000001</v>
      </c>
      <c r="H43">
        <v>1.37948</v>
      </c>
      <c r="I43">
        <v>4.7897999999999996</v>
      </c>
      <c r="J43">
        <v>4.0891500000000001</v>
      </c>
      <c r="K43">
        <v>4.8981000000000003</v>
      </c>
      <c r="L43">
        <v>5.3476100000000004</v>
      </c>
      <c r="M43">
        <v>2.7176900000000002</v>
      </c>
      <c r="N43">
        <v>3.0221399999999998</v>
      </c>
      <c r="O43">
        <v>6.0005899999999999</v>
      </c>
      <c r="P43">
        <v>6.7745100000000003</v>
      </c>
      <c r="Q43">
        <v>-1.2182900000000001</v>
      </c>
      <c r="R43">
        <v>-2.6568399999999999</v>
      </c>
      <c r="S43">
        <v>4.3223099999999999</v>
      </c>
      <c r="T43">
        <v>4.0666700000000002</v>
      </c>
    </row>
    <row r="44" spans="1:20" x14ac:dyDescent="0.3">
      <c r="A44" t="s">
        <v>53</v>
      </c>
      <c r="B44" t="str">
        <f t="shared" si="0"/>
        <v>Maîtrise des magasins et intermédiaires du commerce</v>
      </c>
      <c r="C44">
        <v>5.3636400000000002</v>
      </c>
      <c r="D44">
        <v>4.0455100000000002</v>
      </c>
      <c r="E44">
        <v>4.3283899999999997</v>
      </c>
      <c r="F44">
        <v>1.1777500000000001</v>
      </c>
      <c r="G44">
        <v>1.7235799999999999</v>
      </c>
      <c r="H44">
        <v>2.3288099999999998</v>
      </c>
      <c r="I44">
        <v>2.6206</v>
      </c>
      <c r="J44">
        <v>5.2764899999999999</v>
      </c>
      <c r="K44">
        <v>7.9451999999999998</v>
      </c>
      <c r="L44">
        <v>5.2666399999999998</v>
      </c>
      <c r="M44">
        <v>4.2113800000000001</v>
      </c>
      <c r="N44">
        <v>1.9041999999999999</v>
      </c>
      <c r="O44">
        <v>8.0341299999999993</v>
      </c>
      <c r="P44">
        <v>5.3636400000000002</v>
      </c>
      <c r="Q44">
        <v>-0.38353999999999999</v>
      </c>
      <c r="R44">
        <v>-1.4808600000000001</v>
      </c>
      <c r="S44">
        <v>4.5789499999999999</v>
      </c>
      <c r="T44">
        <v>4.3366899999999999</v>
      </c>
    </row>
    <row r="45" spans="1:20" ht="15" x14ac:dyDescent="0.25">
      <c r="A45" t="s">
        <v>92</v>
      </c>
      <c r="B45" t="str">
        <f t="shared" si="0"/>
        <v>le</v>
      </c>
      <c r="C45">
        <v>4.6015856000000008</v>
      </c>
      <c r="D45">
        <v>3.2941077333333344</v>
      </c>
      <c r="E45">
        <v>4.0854599999999994</v>
      </c>
      <c r="F45">
        <v>2.298177466666667</v>
      </c>
      <c r="G45">
        <v>3.3998882666666659</v>
      </c>
      <c r="H45">
        <v>3.5439695999999996</v>
      </c>
      <c r="I45">
        <v>3.5487692000000002</v>
      </c>
      <c r="J45">
        <v>2.9016696</v>
      </c>
      <c r="K45">
        <v>5.3822720000000022</v>
      </c>
      <c r="L45">
        <v>5.2244610666666649</v>
      </c>
      <c r="M45">
        <v>5.1244482666666675</v>
      </c>
      <c r="N45">
        <v>1.6514774666666663</v>
      </c>
      <c r="O45">
        <v>5.7190696000000001</v>
      </c>
      <c r="P45">
        <v>4.6015856000000008</v>
      </c>
      <c r="Q45">
        <v>0.29709773333333334</v>
      </c>
      <c r="R45">
        <v>-0.3158154666666666</v>
      </c>
      <c r="S45">
        <v>3.9365448000000014</v>
      </c>
      <c r="T45">
        <v>4.0199455999999998</v>
      </c>
    </row>
    <row r="46" spans="1:20" x14ac:dyDescent="0.3">
      <c r="A46" t="s">
        <v>45</v>
      </c>
      <c r="B46" t="str">
        <f t="shared" si="0"/>
        <v>Cadres de la fonction publique (catégorie A et assimilés)</v>
      </c>
      <c r="C46">
        <v>6.9605699999999997</v>
      </c>
      <c r="D46">
        <v>5.7562100000000003</v>
      </c>
      <c r="E46">
        <v>1.1734599999999999</v>
      </c>
      <c r="F46">
        <v>1.06762</v>
      </c>
      <c r="G46">
        <v>1.5591200000000001</v>
      </c>
      <c r="H46">
        <v>1.4291499999999999</v>
      </c>
      <c r="I46">
        <v>5.6845499999999998</v>
      </c>
      <c r="J46">
        <v>5.9325000000000001</v>
      </c>
      <c r="K46">
        <v>4.6569900000000004</v>
      </c>
      <c r="L46">
        <v>5.2190099999999999</v>
      </c>
      <c r="M46">
        <v>3.94529</v>
      </c>
      <c r="N46">
        <v>1.8333200000000001</v>
      </c>
      <c r="O46">
        <v>6.2409499999999998</v>
      </c>
      <c r="P46">
        <v>6.9605699999999997</v>
      </c>
      <c r="Q46">
        <v>-2.22309</v>
      </c>
      <c r="R46">
        <v>-2.6484399999999999</v>
      </c>
      <c r="S46">
        <v>4.3119800000000001</v>
      </c>
      <c r="T46">
        <v>4.82822</v>
      </c>
    </row>
    <row r="47" spans="1:20" x14ac:dyDescent="0.3">
      <c r="A47" t="s">
        <v>0</v>
      </c>
      <c r="B47" t="str">
        <f t="shared" si="0"/>
        <v>Agriculteurs, éleveurs, sylviculteurs, bûcherons</v>
      </c>
      <c r="C47">
        <v>1.45238</v>
      </c>
      <c r="D47">
        <v>0.50187999999999999</v>
      </c>
      <c r="E47">
        <v>6.70533</v>
      </c>
      <c r="F47">
        <v>2.0195799999999999</v>
      </c>
      <c r="G47">
        <v>4.4997499999999997</v>
      </c>
      <c r="H47">
        <v>7.43391</v>
      </c>
      <c r="I47">
        <v>4.8134899999999998</v>
      </c>
      <c r="J47">
        <v>1.21865</v>
      </c>
      <c r="K47">
        <v>2.52454</v>
      </c>
      <c r="L47">
        <v>5.2000099999999998</v>
      </c>
      <c r="M47">
        <v>4.1259699999999997</v>
      </c>
      <c r="N47">
        <v>0.61497999999999997</v>
      </c>
      <c r="O47">
        <v>2.3965100000000001</v>
      </c>
      <c r="P47">
        <v>1.45238</v>
      </c>
      <c r="Q47">
        <v>0.12501999999999999</v>
      </c>
      <c r="R47">
        <v>2.0500099999999999</v>
      </c>
      <c r="S47">
        <v>3.0747100000000001</v>
      </c>
      <c r="T47">
        <v>2.3649399999999998</v>
      </c>
    </row>
    <row r="48" spans="1:20" x14ac:dyDescent="0.3">
      <c r="A48" t="s">
        <v>24</v>
      </c>
      <c r="B48" t="str">
        <f t="shared" si="0"/>
        <v>Techniciens et agents de maîtrise de la maintenance</v>
      </c>
      <c r="C48">
        <v>5.5961499999999997</v>
      </c>
      <c r="D48">
        <v>3.5626199999999999</v>
      </c>
      <c r="E48">
        <v>4.6323100000000004</v>
      </c>
      <c r="F48">
        <v>4.4906199999999998</v>
      </c>
      <c r="G48">
        <v>3.7783899999999999</v>
      </c>
      <c r="H48">
        <v>4.2064700000000004</v>
      </c>
      <c r="I48">
        <v>4.8573199999999996</v>
      </c>
      <c r="J48">
        <v>3.8591799999999998</v>
      </c>
      <c r="K48">
        <v>3.7791000000000001</v>
      </c>
      <c r="L48">
        <v>5.0968900000000001</v>
      </c>
      <c r="M48">
        <v>6.5690600000000003</v>
      </c>
      <c r="N48">
        <v>2.0168699999999999</v>
      </c>
      <c r="O48">
        <v>5.8969199999999997</v>
      </c>
      <c r="P48">
        <v>5.5961499999999997</v>
      </c>
      <c r="Q48">
        <v>0.41948000000000002</v>
      </c>
      <c r="R48">
        <v>-2.0176500000000002</v>
      </c>
      <c r="S48">
        <v>3.7171500000000002</v>
      </c>
      <c r="T48">
        <v>3.5876999999999999</v>
      </c>
    </row>
    <row r="49" spans="1:20" x14ac:dyDescent="0.3">
      <c r="A49" t="s">
        <v>16</v>
      </c>
      <c r="B49" t="str">
        <f t="shared" si="0"/>
        <v>Ouvriers qualifiés de la mécanique</v>
      </c>
      <c r="C49">
        <v>4.0739400000000003</v>
      </c>
      <c r="D49">
        <v>1.2258800000000001</v>
      </c>
      <c r="E49">
        <v>6.2629099999999998</v>
      </c>
      <c r="F49">
        <v>5.2159500000000003</v>
      </c>
      <c r="G49">
        <v>5.1296600000000003</v>
      </c>
      <c r="H49">
        <v>4.4413600000000004</v>
      </c>
      <c r="I49">
        <v>1.3215600000000001</v>
      </c>
      <c r="J49">
        <v>2.7157499999999999</v>
      </c>
      <c r="K49">
        <v>0.60731000000000002</v>
      </c>
      <c r="L49">
        <v>5.0935499999999996</v>
      </c>
      <c r="M49">
        <v>7.8841599999999996</v>
      </c>
      <c r="N49">
        <v>2.4628899999999998</v>
      </c>
      <c r="O49">
        <v>3.8552499999999998</v>
      </c>
      <c r="P49">
        <v>4.0739400000000003</v>
      </c>
      <c r="Q49">
        <v>5.3627000000000002</v>
      </c>
      <c r="R49">
        <v>0.94884000000000002</v>
      </c>
      <c r="S49">
        <v>3.9777800000000001</v>
      </c>
      <c r="T49">
        <v>2.9037000000000002</v>
      </c>
    </row>
    <row r="50" spans="1:20" ht="15" x14ac:dyDescent="0.25">
      <c r="A50" t="s">
        <v>54</v>
      </c>
      <c r="B50" t="str">
        <f t="shared" si="0"/>
        <v>Cadres commerciaux et technico-commerciaux</v>
      </c>
      <c r="C50">
        <v>5.9206599999999998</v>
      </c>
      <c r="D50">
        <v>6.3328600000000002</v>
      </c>
      <c r="E50">
        <v>1.5698399999999999</v>
      </c>
      <c r="F50">
        <v>0.98758999999999997</v>
      </c>
      <c r="G50">
        <v>1.3602399999999999</v>
      </c>
      <c r="H50">
        <v>1.05152</v>
      </c>
      <c r="I50">
        <v>6.4605800000000002</v>
      </c>
      <c r="J50">
        <v>6.1194899999999999</v>
      </c>
      <c r="K50">
        <v>6.5260499999999997</v>
      </c>
      <c r="L50">
        <v>5.0105700000000004</v>
      </c>
      <c r="M50">
        <v>4.6005099999999999</v>
      </c>
      <c r="N50">
        <v>2.0598200000000002</v>
      </c>
      <c r="O50">
        <v>7.5547800000000001</v>
      </c>
      <c r="P50">
        <v>5.9206599999999998</v>
      </c>
      <c r="Q50">
        <v>-1.627</v>
      </c>
      <c r="R50">
        <v>-3.6547200000000002</v>
      </c>
      <c r="S50">
        <v>4.1314599999999997</v>
      </c>
      <c r="T50">
        <v>4.6522199999999998</v>
      </c>
    </row>
    <row r="51" spans="1:20" ht="15" x14ac:dyDescent="0.25">
      <c r="A51" t="s">
        <v>64</v>
      </c>
      <c r="B51" t="str">
        <f t="shared" si="0"/>
        <v>Agents d'entretien</v>
      </c>
      <c r="C51">
        <v>2.0514000000000001</v>
      </c>
      <c r="D51">
        <v>0.48702000000000001</v>
      </c>
      <c r="E51">
        <v>6.0046099999999996</v>
      </c>
      <c r="F51">
        <v>0.83775999999999995</v>
      </c>
      <c r="G51">
        <v>2.3867400000000001</v>
      </c>
      <c r="H51">
        <v>3.7915000000000001</v>
      </c>
      <c r="I51">
        <v>1.84653</v>
      </c>
      <c r="J51">
        <v>0.91463000000000005</v>
      </c>
      <c r="K51">
        <v>6.41439</v>
      </c>
      <c r="L51">
        <v>4.9702700000000002</v>
      </c>
      <c r="M51">
        <v>3.7432500000000002</v>
      </c>
      <c r="N51">
        <v>1.0596000000000001</v>
      </c>
      <c r="O51">
        <v>3.26003</v>
      </c>
      <c r="P51">
        <v>2.0514000000000001</v>
      </c>
      <c r="Q51">
        <v>0.16980999999999999</v>
      </c>
      <c r="R51">
        <v>3.6962899999999999</v>
      </c>
      <c r="S51">
        <v>3.78172</v>
      </c>
      <c r="T51">
        <v>3.94475</v>
      </c>
    </row>
    <row r="52" spans="1:20" ht="15" x14ac:dyDescent="0.25">
      <c r="A52" t="s">
        <v>38</v>
      </c>
      <c r="B52" t="str">
        <f t="shared" si="0"/>
        <v>Cadres des services administratifs, comptables et financiers</v>
      </c>
      <c r="C52">
        <v>6.3220900000000002</v>
      </c>
      <c r="D52">
        <v>7.4214200000000003</v>
      </c>
      <c r="E52">
        <v>0.54376000000000002</v>
      </c>
      <c r="F52">
        <v>0.76559999999999995</v>
      </c>
      <c r="G52">
        <v>1.29142</v>
      </c>
      <c r="H52">
        <v>1.23515</v>
      </c>
      <c r="I52">
        <v>3.3701500000000002</v>
      </c>
      <c r="J52">
        <v>5.0098099999999999</v>
      </c>
      <c r="K52">
        <v>4.1467099999999997</v>
      </c>
      <c r="L52">
        <v>4.9566100000000004</v>
      </c>
      <c r="M52">
        <v>4.3210499999999996</v>
      </c>
      <c r="N52">
        <v>2.1592500000000001</v>
      </c>
      <c r="O52">
        <v>6.2195999999999998</v>
      </c>
      <c r="P52">
        <v>6.3220900000000002</v>
      </c>
      <c r="Q52">
        <v>-1.8813800000000001</v>
      </c>
      <c r="R52">
        <v>-2.7658200000000002</v>
      </c>
      <c r="S52">
        <v>4.0885699999999998</v>
      </c>
      <c r="T52">
        <v>4.2982300000000002</v>
      </c>
    </row>
    <row r="53" spans="1:20" ht="15" x14ac:dyDescent="0.25">
      <c r="A53" t="s">
        <v>66</v>
      </c>
      <c r="B53" t="str">
        <f t="shared" si="0"/>
        <v>Professionnels des arts et des spectacles</v>
      </c>
      <c r="C53">
        <v>4.3544299999999998</v>
      </c>
      <c r="D53">
        <v>4.7386999999999997</v>
      </c>
      <c r="E53">
        <v>2.8261400000000001</v>
      </c>
      <c r="F53">
        <v>2.2991299999999999</v>
      </c>
      <c r="G53">
        <v>3.2680899999999999</v>
      </c>
      <c r="H53">
        <v>2.5386299999999999</v>
      </c>
      <c r="I53">
        <v>3.09572</v>
      </c>
      <c r="J53">
        <v>2.4876200000000002</v>
      </c>
      <c r="K53">
        <v>5.6649200000000004</v>
      </c>
      <c r="L53">
        <v>4.9262699999999997</v>
      </c>
      <c r="M53">
        <v>2.5821700000000001</v>
      </c>
      <c r="N53">
        <v>1.2575099999999999</v>
      </c>
      <c r="O53">
        <v>5.5682299999999998</v>
      </c>
      <c r="P53">
        <v>4.3544299999999998</v>
      </c>
      <c r="Q53">
        <v>-1.40896</v>
      </c>
      <c r="R53">
        <v>-0.92164999999999997</v>
      </c>
      <c r="S53">
        <v>3.59551</v>
      </c>
      <c r="T53">
        <v>3.4774400000000001</v>
      </c>
    </row>
    <row r="54" spans="1:20" x14ac:dyDescent="0.3">
      <c r="A54" t="s">
        <v>43</v>
      </c>
      <c r="B54" t="str">
        <f t="shared" si="0"/>
        <v>Employés administratifs de la fonction publique (catégorie C et assimilés)</v>
      </c>
      <c r="C54">
        <v>5.7170199999999998</v>
      </c>
      <c r="D54">
        <v>5.1246799999999997</v>
      </c>
      <c r="E54">
        <v>2.63293</v>
      </c>
      <c r="F54">
        <v>1.2742100000000001</v>
      </c>
      <c r="G54">
        <v>2.2683300000000002</v>
      </c>
      <c r="H54">
        <v>2.7625500000000001</v>
      </c>
      <c r="I54">
        <v>3.1096200000000001</v>
      </c>
      <c r="J54">
        <v>1.3589199999999999</v>
      </c>
      <c r="K54">
        <v>6.56846</v>
      </c>
      <c r="L54">
        <v>4.9022899999999998</v>
      </c>
      <c r="M54">
        <v>3.5394899999999998</v>
      </c>
      <c r="N54">
        <v>1.99285</v>
      </c>
      <c r="O54">
        <v>6.3793300000000004</v>
      </c>
      <c r="P54">
        <v>5.7170199999999998</v>
      </c>
      <c r="Q54">
        <v>8.8150000000000006E-2</v>
      </c>
      <c r="R54">
        <v>0.12388</v>
      </c>
      <c r="S54">
        <v>3.7067299999999999</v>
      </c>
      <c r="T54">
        <v>4.5517700000000003</v>
      </c>
    </row>
    <row r="55" spans="1:20" x14ac:dyDescent="0.3">
      <c r="A55" t="s">
        <v>22</v>
      </c>
      <c r="B55" t="str">
        <f t="shared" si="0"/>
        <v>Ouvriers qualifiés de la maintenance</v>
      </c>
      <c r="C55">
        <v>4.2945900000000004</v>
      </c>
      <c r="D55">
        <v>1.6225000000000001</v>
      </c>
      <c r="E55">
        <v>6.6762199999999998</v>
      </c>
      <c r="F55">
        <v>4.1288099999999996</v>
      </c>
      <c r="G55">
        <v>4.5528500000000003</v>
      </c>
      <c r="H55">
        <v>5.71312</v>
      </c>
      <c r="I55">
        <v>5.8730200000000004</v>
      </c>
      <c r="J55">
        <v>2.3764400000000001</v>
      </c>
      <c r="K55">
        <v>3.5699000000000001</v>
      </c>
      <c r="L55">
        <v>4.8510400000000002</v>
      </c>
      <c r="M55">
        <v>6.0972900000000001</v>
      </c>
      <c r="N55">
        <v>1.8438699999999999</v>
      </c>
      <c r="O55">
        <v>4.2210900000000002</v>
      </c>
      <c r="P55">
        <v>4.2945900000000004</v>
      </c>
      <c r="Q55">
        <v>0.64641000000000004</v>
      </c>
      <c r="R55">
        <v>-1.0477099999999999</v>
      </c>
      <c r="S55">
        <v>3.29915</v>
      </c>
      <c r="T55">
        <v>3.3106399999999998</v>
      </c>
    </row>
    <row r="56" spans="1:20" x14ac:dyDescent="0.3">
      <c r="A56" t="s">
        <v>44</v>
      </c>
      <c r="B56" t="str">
        <f t="shared" si="0"/>
        <v>Professions intermédiaires administratives de la fonction publique (catégorie B et assimil</v>
      </c>
      <c r="C56">
        <v>6.4340799999999998</v>
      </c>
      <c r="D56">
        <v>6.2392200000000004</v>
      </c>
      <c r="E56">
        <v>1.5892200000000001</v>
      </c>
      <c r="F56">
        <v>1.3581700000000001</v>
      </c>
      <c r="G56">
        <v>2.0004200000000001</v>
      </c>
      <c r="H56">
        <v>1.8099400000000001</v>
      </c>
      <c r="I56">
        <v>3.7973300000000001</v>
      </c>
      <c r="J56">
        <v>3.4243800000000002</v>
      </c>
      <c r="K56">
        <v>5.7185800000000002</v>
      </c>
      <c r="L56">
        <v>4.8217600000000003</v>
      </c>
      <c r="M56">
        <v>3.78661</v>
      </c>
      <c r="N56">
        <v>2.2600500000000001</v>
      </c>
      <c r="O56">
        <v>6.9882999999999997</v>
      </c>
      <c r="P56">
        <v>6.4340799999999998</v>
      </c>
      <c r="Q56">
        <v>-0.78883000000000003</v>
      </c>
      <c r="R56">
        <v>-1.5972500000000001</v>
      </c>
      <c r="S56">
        <v>4.1356299999999999</v>
      </c>
      <c r="T56">
        <v>4.7098399999999998</v>
      </c>
    </row>
    <row r="57" spans="1:20" x14ac:dyDescent="0.3">
      <c r="A57" t="s">
        <v>11</v>
      </c>
      <c r="B57" t="str">
        <f t="shared" si="0"/>
        <v>Ouvriers qualifiés de l'électricité et de l'électronique</v>
      </c>
      <c r="C57">
        <v>4.4912299999999998</v>
      </c>
      <c r="D57">
        <v>1.0321899999999999</v>
      </c>
      <c r="E57">
        <v>6.8188800000000001</v>
      </c>
      <c r="F57">
        <v>4.5821800000000001</v>
      </c>
      <c r="G57">
        <v>5.8057299999999996</v>
      </c>
      <c r="H57">
        <v>5.3840000000000003</v>
      </c>
      <c r="I57">
        <v>2.08623</v>
      </c>
      <c r="J57">
        <v>1.9261600000000001</v>
      </c>
      <c r="K57">
        <v>1.93553</v>
      </c>
      <c r="L57">
        <v>4.8003999999999998</v>
      </c>
      <c r="M57">
        <v>7.6644500000000004</v>
      </c>
      <c r="N57">
        <v>1.2619899999999999</v>
      </c>
      <c r="O57">
        <v>3.1240000000000001</v>
      </c>
      <c r="P57">
        <v>4.4912299999999998</v>
      </c>
      <c r="Q57">
        <v>4.2602500000000001</v>
      </c>
      <c r="R57">
        <v>-0.15701000000000001</v>
      </c>
      <c r="S57">
        <v>3.3571399999999998</v>
      </c>
      <c r="T57">
        <v>2.9166699999999999</v>
      </c>
    </row>
    <row r="58" spans="1:20" ht="15" x14ac:dyDescent="0.25">
      <c r="A58" t="s">
        <v>48</v>
      </c>
      <c r="B58" t="str">
        <f t="shared" si="0"/>
        <v>Techniciens de la banque et des assurances</v>
      </c>
      <c r="C58">
        <v>6.3757400000000004</v>
      </c>
      <c r="D58">
        <v>7.2303199999999999</v>
      </c>
      <c r="E58">
        <v>0.72560000000000002</v>
      </c>
      <c r="F58">
        <v>0.30052000000000001</v>
      </c>
      <c r="G58">
        <v>1.6242799999999999</v>
      </c>
      <c r="H58">
        <v>1.3409599999999999</v>
      </c>
      <c r="I58">
        <v>1.46967</v>
      </c>
      <c r="J58">
        <v>2.57145</v>
      </c>
      <c r="K58">
        <v>6.5813199999999998</v>
      </c>
      <c r="L58">
        <v>4.7070299999999996</v>
      </c>
      <c r="M58">
        <v>5.3879599999999996</v>
      </c>
      <c r="N58">
        <v>2.6850900000000002</v>
      </c>
      <c r="O58">
        <v>8.8169500000000003</v>
      </c>
      <c r="P58">
        <v>6.3757400000000004</v>
      </c>
      <c r="Q58">
        <v>0.42652000000000001</v>
      </c>
      <c r="R58">
        <v>-2.3448799999999999</v>
      </c>
      <c r="S58">
        <v>4.2484799999999998</v>
      </c>
      <c r="T58">
        <v>5.2545500000000001</v>
      </c>
    </row>
    <row r="59" spans="1:20" x14ac:dyDescent="0.3">
      <c r="A59" t="s">
        <v>35</v>
      </c>
      <c r="B59" t="str">
        <f t="shared" si="0"/>
        <v>Employés administratifs d'entreprise</v>
      </c>
      <c r="C59">
        <v>5.3958899999999996</v>
      </c>
      <c r="D59">
        <v>5.5805699999999998</v>
      </c>
      <c r="E59">
        <v>2.0198100000000001</v>
      </c>
      <c r="F59">
        <v>1.1508400000000001</v>
      </c>
      <c r="G59">
        <v>2.0519699999999998</v>
      </c>
      <c r="H59">
        <v>2.3002899999999999</v>
      </c>
      <c r="I59">
        <v>1.56742</v>
      </c>
      <c r="J59">
        <v>1.6141099999999999</v>
      </c>
      <c r="K59">
        <v>6.1076899999999998</v>
      </c>
      <c r="L59">
        <v>4.69116</v>
      </c>
      <c r="M59">
        <v>3.7607400000000002</v>
      </c>
      <c r="N59">
        <v>1.8707400000000001</v>
      </c>
      <c r="O59">
        <v>7.11829</v>
      </c>
      <c r="P59">
        <v>5.3958899999999996</v>
      </c>
      <c r="Q59">
        <v>-9.8949999999999996E-2</v>
      </c>
      <c r="R59">
        <v>-3.6670000000000001E-2</v>
      </c>
      <c r="S59">
        <v>3.7360199999999999</v>
      </c>
      <c r="T59">
        <v>4.3606699999999998</v>
      </c>
    </row>
    <row r="60" spans="1:20" ht="15" x14ac:dyDescent="0.25">
      <c r="A60" t="s">
        <v>2</v>
      </c>
      <c r="B60" t="str">
        <f t="shared" si="0"/>
        <v>Techniciens et cadres de l'agriculture</v>
      </c>
      <c r="C60">
        <v>4.7857099999999999</v>
      </c>
      <c r="D60">
        <v>2.9504299999999999</v>
      </c>
      <c r="E60">
        <v>4.6632499999999997</v>
      </c>
      <c r="F60">
        <v>3.60833</v>
      </c>
      <c r="G60">
        <v>3.1611899999999999</v>
      </c>
      <c r="H60">
        <v>4.88992</v>
      </c>
      <c r="I60">
        <v>8.5523900000000008</v>
      </c>
      <c r="J60">
        <v>4.4274500000000003</v>
      </c>
      <c r="K60">
        <v>6.07517</v>
      </c>
      <c r="L60">
        <v>4.6814099999999996</v>
      </c>
      <c r="M60">
        <v>5.4327100000000002</v>
      </c>
      <c r="N60">
        <v>1.7666900000000001</v>
      </c>
      <c r="O60">
        <v>3.9588100000000002</v>
      </c>
      <c r="P60">
        <v>4.7857099999999999</v>
      </c>
      <c r="Q60">
        <v>-1.8317699999999999</v>
      </c>
      <c r="R60">
        <v>-1.6817800000000001</v>
      </c>
      <c r="S60">
        <v>3.2533300000000001</v>
      </c>
      <c r="T60">
        <v>3.6973699999999998</v>
      </c>
    </row>
    <row r="61" spans="1:20" x14ac:dyDescent="0.3">
      <c r="A61" t="s">
        <v>14</v>
      </c>
      <c r="B61" t="str">
        <f t="shared" si="0"/>
        <v>Ouvriers qualifiés travaillant par formage de métal</v>
      </c>
      <c r="C61">
        <v>4.0194200000000002</v>
      </c>
      <c r="D61">
        <v>0.21249999999999999</v>
      </c>
      <c r="E61">
        <v>7.5720900000000002</v>
      </c>
      <c r="F61">
        <v>4.0116899999999998</v>
      </c>
      <c r="G61">
        <v>4.8024100000000001</v>
      </c>
      <c r="H61">
        <v>6.8832700000000004</v>
      </c>
      <c r="I61">
        <v>4.2337800000000003</v>
      </c>
      <c r="J61">
        <v>2.6777700000000002</v>
      </c>
      <c r="K61">
        <v>1.6932700000000001</v>
      </c>
      <c r="L61">
        <v>4.6673</v>
      </c>
      <c r="M61">
        <v>5.8721100000000002</v>
      </c>
      <c r="N61">
        <v>1.5562100000000001</v>
      </c>
      <c r="O61">
        <v>4.2234999999999996</v>
      </c>
      <c r="P61">
        <v>4.0194200000000002</v>
      </c>
      <c r="Q61">
        <v>1.2725299999999999</v>
      </c>
      <c r="R61">
        <v>-0.15690000000000001</v>
      </c>
      <c r="S61">
        <v>3.2713199999999998</v>
      </c>
      <c r="T61">
        <v>2.8294600000000001</v>
      </c>
    </row>
    <row r="62" spans="1:20" ht="15" x14ac:dyDescent="0.25">
      <c r="A62" t="s">
        <v>40</v>
      </c>
      <c r="B62" t="str">
        <f t="shared" si="0"/>
        <v>Techniciens de l'informatique</v>
      </c>
      <c r="C62">
        <v>5.86029</v>
      </c>
      <c r="D62">
        <v>7.7835400000000003</v>
      </c>
      <c r="E62">
        <v>1.7648900000000001</v>
      </c>
      <c r="F62">
        <v>2.6611099999999999</v>
      </c>
      <c r="G62">
        <v>2.9658799999999998</v>
      </c>
      <c r="H62">
        <v>2.14547</v>
      </c>
      <c r="I62">
        <v>3.5590199999999999</v>
      </c>
      <c r="J62">
        <v>2.3843399999999999</v>
      </c>
      <c r="K62">
        <v>3.7226499999999998</v>
      </c>
      <c r="L62">
        <v>4.6154299999999999</v>
      </c>
      <c r="M62">
        <v>4.3411099999999996</v>
      </c>
      <c r="N62">
        <v>1.67818</v>
      </c>
      <c r="O62">
        <v>6.1247400000000001</v>
      </c>
      <c r="P62">
        <v>5.86029</v>
      </c>
      <c r="Q62">
        <v>-0.52019000000000004</v>
      </c>
      <c r="R62">
        <v>-2.9457</v>
      </c>
      <c r="S62">
        <v>3.68831</v>
      </c>
      <c r="T62">
        <v>3.2287599999999999</v>
      </c>
    </row>
    <row r="63" spans="1:20" x14ac:dyDescent="0.3">
      <c r="A63" t="s">
        <v>21</v>
      </c>
      <c r="B63" t="str">
        <f t="shared" si="0"/>
        <v>Ouvriers qualifiés du textile et du cuir</v>
      </c>
      <c r="C63">
        <v>2.375</v>
      </c>
      <c r="D63">
        <v>0.62844999999999995</v>
      </c>
      <c r="E63">
        <v>3.8226499999999999</v>
      </c>
      <c r="F63">
        <v>7.4229099999999999</v>
      </c>
      <c r="G63">
        <v>4.3791500000000001</v>
      </c>
      <c r="H63">
        <v>2.0181200000000001</v>
      </c>
      <c r="I63">
        <v>1.30745</v>
      </c>
      <c r="J63">
        <v>1.1441600000000001</v>
      </c>
      <c r="K63">
        <v>1.8880699999999999</v>
      </c>
      <c r="L63">
        <v>4.5066100000000002</v>
      </c>
      <c r="M63">
        <v>4.78756</v>
      </c>
      <c r="N63">
        <v>1.8875999999999999</v>
      </c>
      <c r="O63">
        <v>3.2218100000000001</v>
      </c>
      <c r="P63">
        <v>2.375</v>
      </c>
      <c r="Q63">
        <v>1.94828</v>
      </c>
      <c r="R63">
        <v>1.87846</v>
      </c>
      <c r="S63">
        <v>3.76667</v>
      </c>
      <c r="T63">
        <v>2.55932</v>
      </c>
    </row>
    <row r="64" spans="1:20" x14ac:dyDescent="0.3">
      <c r="A64" t="s">
        <v>36</v>
      </c>
      <c r="B64" t="str">
        <f t="shared" si="0"/>
        <v>Secrétaires de direction</v>
      </c>
      <c r="C64">
        <v>6.2134099999999997</v>
      </c>
      <c r="D64">
        <v>7.0799099999999999</v>
      </c>
      <c r="E64">
        <v>0.76404000000000005</v>
      </c>
      <c r="F64">
        <v>0.48975999999999997</v>
      </c>
      <c r="G64">
        <v>1.7204699999999999</v>
      </c>
      <c r="H64">
        <v>1.59552</v>
      </c>
      <c r="I64">
        <v>1.31046</v>
      </c>
      <c r="J64">
        <v>2.3827799999999999</v>
      </c>
      <c r="K64">
        <v>4.6638299999999999</v>
      </c>
      <c r="L64">
        <v>4.4505699999999999</v>
      </c>
      <c r="M64">
        <v>3.34341</v>
      </c>
      <c r="N64">
        <v>2.2395700000000001</v>
      </c>
      <c r="O64">
        <v>6.1390599999999997</v>
      </c>
      <c r="P64">
        <v>6.2134099999999997</v>
      </c>
      <c r="Q64">
        <v>-1.2280500000000001</v>
      </c>
      <c r="R64">
        <v>-0.82352999999999998</v>
      </c>
      <c r="S64">
        <v>4.1383000000000001</v>
      </c>
      <c r="T64">
        <v>4.0080200000000001</v>
      </c>
    </row>
    <row r="65" spans="1:20" x14ac:dyDescent="0.3">
      <c r="A65" t="s">
        <v>33</v>
      </c>
      <c r="B65" t="str">
        <f t="shared" si="0"/>
        <v>Secrétaires</v>
      </c>
      <c r="C65">
        <v>6.2095200000000004</v>
      </c>
      <c r="D65">
        <v>5.7930000000000001</v>
      </c>
      <c r="E65">
        <v>1.16849</v>
      </c>
      <c r="F65">
        <v>0.83126</v>
      </c>
      <c r="G65">
        <v>1.67767</v>
      </c>
      <c r="H65">
        <v>1.2451300000000001</v>
      </c>
      <c r="I65">
        <v>1.63314</v>
      </c>
      <c r="J65">
        <v>0.88926000000000005</v>
      </c>
      <c r="K65">
        <v>6.8065600000000002</v>
      </c>
      <c r="L65">
        <v>4.44109</v>
      </c>
      <c r="M65">
        <v>3.4297399999999998</v>
      </c>
      <c r="N65">
        <v>1.55111</v>
      </c>
      <c r="O65">
        <v>7.0316299999999998</v>
      </c>
      <c r="P65">
        <v>6.2095200000000004</v>
      </c>
      <c r="Q65">
        <v>-1.1390100000000001</v>
      </c>
      <c r="R65">
        <v>9.3630000000000005E-2</v>
      </c>
      <c r="S65">
        <v>3.7279200000000001</v>
      </c>
      <c r="T65">
        <v>4.0671400000000002</v>
      </c>
    </row>
    <row r="66" spans="1:20" ht="15" x14ac:dyDescent="0.25">
      <c r="A66" t="s">
        <v>37</v>
      </c>
      <c r="B66" t="str">
        <f t="shared" si="0"/>
        <v>Techniciens des services administratifs, comptables et financiers</v>
      </c>
      <c r="C66">
        <v>6.1867299999999998</v>
      </c>
      <c r="D66">
        <v>7.2373900000000004</v>
      </c>
      <c r="E66">
        <v>0.98665000000000003</v>
      </c>
      <c r="F66">
        <v>0.66683999999999999</v>
      </c>
      <c r="G66">
        <v>1.9085300000000001</v>
      </c>
      <c r="H66">
        <v>1.31545</v>
      </c>
      <c r="I66">
        <v>2.9381200000000001</v>
      </c>
      <c r="J66">
        <v>2.3093900000000001</v>
      </c>
      <c r="K66">
        <v>5.2286000000000001</v>
      </c>
      <c r="L66">
        <v>4.1378599999999999</v>
      </c>
      <c r="M66">
        <v>4.2512299999999996</v>
      </c>
      <c r="N66">
        <v>1.71685</v>
      </c>
      <c r="O66">
        <v>7.4531000000000001</v>
      </c>
      <c r="P66">
        <v>6.1867299999999998</v>
      </c>
      <c r="Q66">
        <v>-0.42576999999999998</v>
      </c>
      <c r="R66">
        <v>-0.92679999999999996</v>
      </c>
      <c r="S66">
        <v>3.9027799999999999</v>
      </c>
      <c r="T66">
        <v>4.2128699999999997</v>
      </c>
    </row>
    <row r="67" spans="1:20" x14ac:dyDescent="0.3">
      <c r="A67" t="s">
        <v>63</v>
      </c>
      <c r="B67" t="str">
        <f t="shared" ref="B67:B78" si="2">MID(A67,7,90)</f>
        <v>Agents de gardiennage et de sécurité</v>
      </c>
      <c r="C67">
        <v>3.6241599999999998</v>
      </c>
      <c r="D67">
        <v>1.4333199999999999</v>
      </c>
      <c r="E67">
        <v>4.3371700000000004</v>
      </c>
      <c r="F67">
        <v>1.67818</v>
      </c>
      <c r="G67">
        <v>4.6603399999999997</v>
      </c>
      <c r="H67">
        <v>4.3808600000000002</v>
      </c>
      <c r="I67">
        <v>2.71556</v>
      </c>
      <c r="J67">
        <v>1.95313</v>
      </c>
      <c r="K67">
        <v>7.7461099999999998</v>
      </c>
      <c r="L67">
        <v>4.0720999999999998</v>
      </c>
      <c r="M67">
        <v>5.3394300000000001</v>
      </c>
      <c r="N67">
        <v>1.74657</v>
      </c>
      <c r="O67">
        <v>6.06717</v>
      </c>
      <c r="P67">
        <v>3.6241599999999998</v>
      </c>
      <c r="Q67">
        <v>-0.62855000000000005</v>
      </c>
      <c r="R67">
        <v>2.5095999999999998</v>
      </c>
      <c r="S67">
        <v>3.0653800000000002</v>
      </c>
      <c r="T67">
        <v>5.1211500000000001</v>
      </c>
    </row>
    <row r="68" spans="1:20" x14ac:dyDescent="0.3">
      <c r="A68" t="s">
        <v>50</v>
      </c>
      <c r="B68" t="str">
        <f t="shared" si="2"/>
        <v>Caissiers, employés de libre service</v>
      </c>
      <c r="C68">
        <v>3.5744699999999998</v>
      </c>
      <c r="D68">
        <v>2.58074</v>
      </c>
      <c r="E68">
        <v>5.1058399999999997</v>
      </c>
      <c r="F68">
        <v>2.08432</v>
      </c>
      <c r="G68">
        <v>3.9769600000000001</v>
      </c>
      <c r="H68">
        <v>4.3832100000000001</v>
      </c>
      <c r="I68">
        <v>0.84792000000000001</v>
      </c>
      <c r="J68">
        <v>1.7360899999999999</v>
      </c>
      <c r="K68">
        <v>8.7612199999999998</v>
      </c>
      <c r="L68">
        <v>4.0595100000000004</v>
      </c>
      <c r="M68">
        <v>3.80118</v>
      </c>
      <c r="N68">
        <v>2.0474399999999999</v>
      </c>
      <c r="O68">
        <v>7.5924399999999999</v>
      </c>
      <c r="P68">
        <v>3.5744699999999998</v>
      </c>
      <c r="Q68">
        <v>2.9611900000000002</v>
      </c>
      <c r="R68">
        <v>2.92334</v>
      </c>
      <c r="S68">
        <v>4.6624600000000003</v>
      </c>
      <c r="T68">
        <v>4.6514199999999999</v>
      </c>
    </row>
    <row r="69" spans="1:20" x14ac:dyDescent="0.3">
      <c r="A69" t="s">
        <v>13</v>
      </c>
      <c r="B69" t="str">
        <f t="shared" si="2"/>
        <v>Ouvriers qualifiés travaillant par enlèvement de métal</v>
      </c>
      <c r="C69">
        <v>4.9403699999999997</v>
      </c>
      <c r="D69">
        <v>1.00925</v>
      </c>
      <c r="E69">
        <v>5.6985700000000001</v>
      </c>
      <c r="F69">
        <v>6.7522399999999996</v>
      </c>
      <c r="G69">
        <v>5.7760800000000003</v>
      </c>
      <c r="H69">
        <v>4.5526200000000001</v>
      </c>
      <c r="I69">
        <v>0.50151000000000001</v>
      </c>
      <c r="J69">
        <v>2.1950500000000002</v>
      </c>
      <c r="K69">
        <v>0.3211</v>
      </c>
      <c r="L69">
        <v>4.0404400000000003</v>
      </c>
      <c r="M69">
        <v>7.0515600000000003</v>
      </c>
      <c r="N69">
        <v>2.48949</v>
      </c>
      <c r="O69">
        <v>3.3168500000000001</v>
      </c>
      <c r="P69">
        <v>4.9403699999999997</v>
      </c>
      <c r="Q69">
        <v>3.6007500000000001</v>
      </c>
      <c r="R69">
        <v>0.90764</v>
      </c>
      <c r="S69">
        <v>3.8850600000000002</v>
      </c>
      <c r="T69">
        <v>3.0057499999999999</v>
      </c>
    </row>
    <row r="70" spans="1:20" x14ac:dyDescent="0.3">
      <c r="A70" t="s">
        <v>52</v>
      </c>
      <c r="B70" t="str">
        <f t="shared" si="2"/>
        <v>Attachés commerciaux et représentants</v>
      </c>
      <c r="C70">
        <v>5.79678</v>
      </c>
      <c r="D70">
        <v>4.3946699999999996</v>
      </c>
      <c r="E70">
        <v>2.5276299999999998</v>
      </c>
      <c r="F70">
        <v>1.21163</v>
      </c>
      <c r="G70">
        <v>1.3855599999999999</v>
      </c>
      <c r="H70">
        <v>2.1600299999999999</v>
      </c>
      <c r="I70">
        <v>6.7219199999999999</v>
      </c>
      <c r="J70">
        <v>2.3918900000000001</v>
      </c>
      <c r="K70">
        <v>8.7372800000000002</v>
      </c>
      <c r="L70">
        <v>3.8018700000000001</v>
      </c>
      <c r="M70">
        <v>4.3612200000000003</v>
      </c>
      <c r="N70">
        <v>1.90662</v>
      </c>
      <c r="O70">
        <v>7.3348599999999999</v>
      </c>
      <c r="P70">
        <v>5.79678</v>
      </c>
      <c r="Q70">
        <v>-0.68652999999999997</v>
      </c>
      <c r="R70">
        <v>-2.18323</v>
      </c>
      <c r="S70">
        <v>3.68764</v>
      </c>
      <c r="T70">
        <v>4.1344900000000004</v>
      </c>
    </row>
    <row r="71" spans="1:20" x14ac:dyDescent="0.3">
      <c r="A71" t="s">
        <v>34</v>
      </c>
      <c r="B71" t="str">
        <f t="shared" si="2"/>
        <v>Employés de la comptabilité</v>
      </c>
      <c r="C71">
        <v>6.1226700000000003</v>
      </c>
      <c r="D71">
        <v>7.1306399999999996</v>
      </c>
      <c r="E71">
        <v>0.69086999999999998</v>
      </c>
      <c r="F71">
        <v>0.80427999999999999</v>
      </c>
      <c r="G71">
        <v>1.8613299999999999</v>
      </c>
      <c r="H71">
        <v>1.6209</v>
      </c>
      <c r="I71">
        <v>1.54738</v>
      </c>
      <c r="J71">
        <v>1.6031500000000001</v>
      </c>
      <c r="K71">
        <v>4.6414499999999999</v>
      </c>
      <c r="L71">
        <v>3.7990400000000002</v>
      </c>
      <c r="M71">
        <v>3.3442599999999998</v>
      </c>
      <c r="N71">
        <v>1.73654</v>
      </c>
      <c r="O71">
        <v>7.3667600000000002</v>
      </c>
      <c r="P71">
        <v>6.1226700000000003</v>
      </c>
      <c r="Q71">
        <v>-0.70821999999999996</v>
      </c>
      <c r="R71">
        <v>-0.42446</v>
      </c>
      <c r="S71">
        <v>3.73034</v>
      </c>
      <c r="T71">
        <v>3.1320199999999998</v>
      </c>
    </row>
    <row r="72" spans="1:20" x14ac:dyDescent="0.3">
      <c r="A72" t="s">
        <v>23</v>
      </c>
      <c r="B72" t="str">
        <f t="shared" si="2"/>
        <v>Ouvriers qualifiés de la réparation automobile</v>
      </c>
      <c r="C72">
        <v>4.1652199999999997</v>
      </c>
      <c r="D72">
        <v>1.4050400000000001</v>
      </c>
      <c r="E72">
        <v>6.4841899999999999</v>
      </c>
      <c r="F72">
        <v>6.7051400000000001</v>
      </c>
      <c r="G72">
        <v>4.4966200000000001</v>
      </c>
      <c r="H72">
        <v>6.5071500000000002</v>
      </c>
      <c r="I72">
        <v>4.9617000000000004</v>
      </c>
      <c r="J72">
        <v>2.4491100000000001</v>
      </c>
      <c r="K72">
        <v>5.8699599999999998</v>
      </c>
      <c r="L72">
        <v>3.78999</v>
      </c>
      <c r="M72">
        <v>5.6048299999999998</v>
      </c>
      <c r="N72">
        <v>1.4502299999999999</v>
      </c>
      <c r="O72">
        <v>7.0283499999999997</v>
      </c>
      <c r="P72">
        <v>4.1652199999999997</v>
      </c>
      <c r="Q72">
        <v>0.61465000000000003</v>
      </c>
      <c r="R72">
        <v>-1.1799500000000001</v>
      </c>
      <c r="S72">
        <v>3.8661400000000001</v>
      </c>
      <c r="T72">
        <v>3.35547</v>
      </c>
    </row>
    <row r="73" spans="1:20" ht="15" x14ac:dyDescent="0.25">
      <c r="A73" t="s">
        <v>74</v>
      </c>
      <c r="B73" t="str">
        <f t="shared" si="2"/>
        <v>Formateurs</v>
      </c>
      <c r="C73">
        <v>6.4230799999999997</v>
      </c>
      <c r="D73">
        <v>2.7195900000000002</v>
      </c>
      <c r="E73">
        <v>2.1973199999999999</v>
      </c>
      <c r="F73">
        <v>1.2159800000000001</v>
      </c>
      <c r="G73">
        <v>3.4831599999999998</v>
      </c>
      <c r="H73">
        <v>2.1876099999999998</v>
      </c>
      <c r="I73">
        <v>5.2279799999999996</v>
      </c>
      <c r="J73">
        <v>1.92662</v>
      </c>
      <c r="K73">
        <v>9.16113</v>
      </c>
      <c r="L73">
        <v>3.7371400000000001</v>
      </c>
      <c r="M73">
        <v>3.93858</v>
      </c>
      <c r="N73">
        <v>1.3832800000000001</v>
      </c>
      <c r="O73">
        <v>5.5174399999999997</v>
      </c>
      <c r="P73">
        <v>6.4230799999999997</v>
      </c>
      <c r="Q73">
        <v>-2.0005700000000002</v>
      </c>
      <c r="R73">
        <v>-7.8810000000000005E-2</v>
      </c>
      <c r="S73">
        <v>3.6</v>
      </c>
      <c r="T73">
        <v>4.9285699999999997</v>
      </c>
    </row>
    <row r="74" spans="1:20" ht="15" x14ac:dyDescent="0.25">
      <c r="A74" t="s">
        <v>73</v>
      </c>
      <c r="B74" t="str">
        <f t="shared" si="2"/>
        <v>Enseignants</v>
      </c>
      <c r="C74">
        <v>6.7584099999999996</v>
      </c>
      <c r="D74">
        <v>3.40605</v>
      </c>
      <c r="E74">
        <v>3.4077600000000001</v>
      </c>
      <c r="F74">
        <v>1.8482499999999999</v>
      </c>
      <c r="G74">
        <v>3.6193399999999998</v>
      </c>
      <c r="H74">
        <v>2.04155</v>
      </c>
      <c r="I74">
        <v>1.8393299999999999</v>
      </c>
      <c r="J74">
        <v>1.3721399999999999</v>
      </c>
      <c r="K74">
        <v>9.5873000000000008</v>
      </c>
      <c r="L74">
        <v>3.6176699999999999</v>
      </c>
      <c r="M74">
        <v>2.2805</v>
      </c>
      <c r="N74">
        <v>1.3482099999999999</v>
      </c>
      <c r="O74">
        <v>4.3022099999999996</v>
      </c>
      <c r="P74">
        <v>6.7584099999999996</v>
      </c>
      <c r="Q74">
        <v>-2.2799499999999999</v>
      </c>
      <c r="R74">
        <v>0.15928999999999999</v>
      </c>
      <c r="S74">
        <v>4.91798</v>
      </c>
      <c r="T74">
        <v>5.9552300000000002</v>
      </c>
    </row>
    <row r="75" spans="1:20" x14ac:dyDescent="0.3">
      <c r="A75" t="s">
        <v>28</v>
      </c>
      <c r="B75" t="str">
        <f t="shared" si="2"/>
        <v>Conducteurs de véhicules</v>
      </c>
      <c r="C75">
        <v>3.90421</v>
      </c>
      <c r="D75">
        <v>0.67576999999999998</v>
      </c>
      <c r="E75">
        <v>3.5262199999999999</v>
      </c>
      <c r="F75">
        <v>1.52172</v>
      </c>
      <c r="G75">
        <v>7.2751999999999999</v>
      </c>
      <c r="H75">
        <v>4.8711000000000002</v>
      </c>
      <c r="I75">
        <v>9.0265000000000004</v>
      </c>
      <c r="J75">
        <v>1.0121199999999999</v>
      </c>
      <c r="K75">
        <v>7.5472099999999998</v>
      </c>
      <c r="L75">
        <v>3.3111799999999998</v>
      </c>
      <c r="M75">
        <v>5.6887299999999996</v>
      </c>
      <c r="N75">
        <v>1.22037</v>
      </c>
      <c r="O75">
        <v>6.0637800000000004</v>
      </c>
      <c r="P75">
        <v>3.90421</v>
      </c>
      <c r="Q75">
        <v>1.69262</v>
      </c>
      <c r="R75">
        <v>1.22583</v>
      </c>
      <c r="S75">
        <v>3.4458700000000002</v>
      </c>
      <c r="T75">
        <v>4.0014099999999999</v>
      </c>
    </row>
    <row r="76" spans="1:20" x14ac:dyDescent="0.3">
      <c r="A76" t="s">
        <v>61</v>
      </c>
      <c r="B76" t="str">
        <f t="shared" si="2"/>
        <v>Aides à domicile et aides ménagères</v>
      </c>
      <c r="C76">
        <v>1.5734900000000001</v>
      </c>
      <c r="D76">
        <v>0.25616</v>
      </c>
      <c r="E76">
        <v>5.5888600000000004</v>
      </c>
      <c r="F76">
        <v>0.75422999999999996</v>
      </c>
      <c r="G76">
        <v>2.16194</v>
      </c>
      <c r="H76">
        <v>3.0525799999999998</v>
      </c>
      <c r="I76">
        <v>4.3961600000000001</v>
      </c>
      <c r="J76">
        <v>0.23050999999999999</v>
      </c>
      <c r="K76">
        <v>8.3249499999999994</v>
      </c>
      <c r="L76">
        <v>1.7302299999999999</v>
      </c>
      <c r="M76">
        <v>3.3325900000000002</v>
      </c>
      <c r="N76">
        <v>1.24474</v>
      </c>
      <c r="O76">
        <v>4.7635100000000001</v>
      </c>
      <c r="P76">
        <v>1.5734900000000001</v>
      </c>
      <c r="Q76">
        <v>-1.2923500000000001</v>
      </c>
      <c r="R76">
        <v>3.31785</v>
      </c>
      <c r="S76">
        <v>3.6078199999999998</v>
      </c>
      <c r="T76">
        <v>4.3214300000000003</v>
      </c>
    </row>
    <row r="77" spans="1:20" ht="15" x14ac:dyDescent="0.25">
      <c r="A77" t="s">
        <v>62</v>
      </c>
      <c r="B77" t="str">
        <f t="shared" si="2"/>
        <v>Assistantes maternelles</v>
      </c>
      <c r="C77">
        <v>0.96109999999999995</v>
      </c>
      <c r="D77">
        <v>0.40244000000000002</v>
      </c>
      <c r="E77">
        <v>3.92279</v>
      </c>
      <c r="F77">
        <v>0.39128000000000002</v>
      </c>
      <c r="G77">
        <v>4.0949400000000002</v>
      </c>
      <c r="H77">
        <v>0.26062000000000002</v>
      </c>
      <c r="I77">
        <v>3.8033800000000002</v>
      </c>
      <c r="J77">
        <v>5.8430000000000003E-2</v>
      </c>
      <c r="K77">
        <v>9.1002799999999997</v>
      </c>
      <c r="L77">
        <v>1.5988800000000001</v>
      </c>
      <c r="M77">
        <v>3.6736499999999999</v>
      </c>
      <c r="N77">
        <v>0.20696000000000001</v>
      </c>
      <c r="O77">
        <v>4.3940000000000001</v>
      </c>
      <c r="P77">
        <v>0.96109999999999995</v>
      </c>
      <c r="Q77">
        <v>-3.7881100000000001</v>
      </c>
      <c r="R77">
        <v>3.95614</v>
      </c>
      <c r="S77">
        <v>3.5102899999999999</v>
      </c>
      <c r="T77">
        <v>3.2694700000000001</v>
      </c>
    </row>
    <row r="78" spans="1:20" x14ac:dyDescent="0.3">
      <c r="A78" t="s">
        <v>60</v>
      </c>
      <c r="B78" t="str">
        <f t="shared" si="2"/>
        <v>Employés de maison</v>
      </c>
      <c r="C78">
        <v>0.35199999999999998</v>
      </c>
      <c r="D78">
        <v>5.6570000000000002E-2</v>
      </c>
      <c r="E78">
        <v>4.8669500000000001</v>
      </c>
      <c r="F78">
        <v>0.55881000000000003</v>
      </c>
      <c r="G78">
        <v>1.0308200000000001</v>
      </c>
      <c r="H78">
        <v>1.71075</v>
      </c>
      <c r="I78">
        <v>1.4318500000000001</v>
      </c>
      <c r="J78">
        <v>6.6119999999999998E-2</v>
      </c>
      <c r="K78">
        <v>4.6261700000000001</v>
      </c>
      <c r="L78">
        <v>0.70435000000000003</v>
      </c>
      <c r="M78">
        <v>0.91613</v>
      </c>
      <c r="N78">
        <v>0.66322999999999999</v>
      </c>
      <c r="O78">
        <v>2.3641899999999998</v>
      </c>
      <c r="P78">
        <v>0.35199999999999998</v>
      </c>
      <c r="Q78">
        <v>-2.5531799999999998</v>
      </c>
      <c r="R78">
        <v>6.1280999999999999</v>
      </c>
      <c r="S78">
        <v>2.18248</v>
      </c>
      <c r="T78">
        <v>1.75091</v>
      </c>
    </row>
    <row r="83" spans="2:3" x14ac:dyDescent="0.3">
      <c r="B83" t="s">
        <v>102</v>
      </c>
      <c r="C83">
        <v>9</v>
      </c>
    </row>
    <row r="84" spans="2:3" ht="14.55" x14ac:dyDescent="0.35">
      <c r="B84" t="s">
        <v>101</v>
      </c>
      <c r="C84">
        <v>8</v>
      </c>
    </row>
    <row r="85" spans="2:3" x14ac:dyDescent="0.3">
      <c r="B85" t="s">
        <v>100</v>
      </c>
      <c r="C85">
        <v>7</v>
      </c>
    </row>
    <row r="86" spans="2:3" x14ac:dyDescent="0.3">
      <c r="B86" t="s">
        <v>99</v>
      </c>
      <c r="C86">
        <v>6</v>
      </c>
    </row>
    <row r="87" spans="2:3" ht="14.55" x14ac:dyDescent="0.35">
      <c r="B87" t="s">
        <v>98</v>
      </c>
      <c r="C87">
        <v>5</v>
      </c>
    </row>
    <row r="88" spans="2:3" ht="14.55" x14ac:dyDescent="0.35">
      <c r="B88" t="s">
        <v>97</v>
      </c>
      <c r="C88">
        <v>4</v>
      </c>
    </row>
    <row r="89" spans="2:3" x14ac:dyDescent="0.3">
      <c r="B89" t="s">
        <v>96</v>
      </c>
      <c r="C89">
        <v>3</v>
      </c>
    </row>
    <row r="90" spans="2:3" x14ac:dyDescent="0.3">
      <c r="B90" t="s">
        <v>95</v>
      </c>
      <c r="C90">
        <v>2</v>
      </c>
    </row>
    <row r="91" spans="2:3" x14ac:dyDescent="0.3">
      <c r="B91" t="s">
        <v>94</v>
      </c>
      <c r="C91">
        <v>1</v>
      </c>
    </row>
  </sheetData>
  <sortState ref="B83:C91">
    <sortCondition descending="1" ref="C83:C91"/>
  </sortState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B1" zoomScale="85" zoomScaleNormal="85" workbookViewId="0">
      <selection activeCell="A67" sqref="A67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62</v>
      </c>
      <c r="B4" t="str">
        <f t="shared" si="0"/>
        <v>Assistantes maternelles</v>
      </c>
      <c r="C4">
        <v>0.96109999999999995</v>
      </c>
      <c r="D4">
        <v>0.40244000000000002</v>
      </c>
      <c r="E4">
        <v>3.92279</v>
      </c>
      <c r="F4">
        <v>0.39128000000000002</v>
      </c>
      <c r="G4">
        <v>4.0949400000000002</v>
      </c>
      <c r="H4">
        <v>0.26062000000000002</v>
      </c>
      <c r="I4">
        <v>3.8033800000000002</v>
      </c>
      <c r="J4">
        <v>5.8430000000000003E-2</v>
      </c>
      <c r="K4">
        <v>9.1002799999999997</v>
      </c>
      <c r="L4">
        <v>1.5988800000000001</v>
      </c>
      <c r="M4">
        <v>3.6736499999999999</v>
      </c>
      <c r="N4">
        <v>0.20696000000000001</v>
      </c>
      <c r="O4">
        <v>4.3940000000000001</v>
      </c>
      <c r="P4">
        <v>0.96109999999999995</v>
      </c>
      <c r="Q4">
        <v>-3.7881100000000001</v>
      </c>
      <c r="R4">
        <v>3.95614</v>
      </c>
      <c r="S4">
        <v>3.5102899999999999</v>
      </c>
      <c r="T4">
        <v>3.2694700000000001</v>
      </c>
      <c r="V4">
        <f>V3+1</f>
        <v>2</v>
      </c>
    </row>
    <row r="5" spans="1:22" x14ac:dyDescent="0.3">
      <c r="A5" t="s">
        <v>1</v>
      </c>
      <c r="B5" t="str">
        <f t="shared" si="0"/>
        <v>Maraîchers, jardiniers, viticulteurs</v>
      </c>
      <c r="C5">
        <v>1.2870999999999999</v>
      </c>
      <c r="D5">
        <v>0.37293999999999999</v>
      </c>
      <c r="E5">
        <v>7.7835200000000002</v>
      </c>
      <c r="F5">
        <v>1.9901800000000001</v>
      </c>
      <c r="G5">
        <v>3.5674999999999999</v>
      </c>
      <c r="H5">
        <v>8.3657900000000005</v>
      </c>
      <c r="I5">
        <v>4.8993799999999998</v>
      </c>
      <c r="J5">
        <v>2.19292</v>
      </c>
      <c r="K5">
        <v>3.87303</v>
      </c>
      <c r="L5">
        <v>6.4936699999999998</v>
      </c>
      <c r="M5">
        <v>3.6289500000000001</v>
      </c>
      <c r="N5">
        <v>0.65632000000000001</v>
      </c>
      <c r="O5">
        <v>2.6180500000000002</v>
      </c>
      <c r="P5">
        <v>1.2870999999999999</v>
      </c>
      <c r="Q5">
        <v>-7.1440000000000003E-2</v>
      </c>
      <c r="R5">
        <v>2.3751600000000002</v>
      </c>
      <c r="S5">
        <v>2.5170300000000001</v>
      </c>
      <c r="T5">
        <v>2.6219100000000002</v>
      </c>
      <c r="V5">
        <f t="shared" ref="V5:V23" si="1">V4+1</f>
        <v>3</v>
      </c>
    </row>
    <row r="6" spans="1:22" x14ac:dyDescent="0.3">
      <c r="A6" t="s">
        <v>0</v>
      </c>
      <c r="B6" t="str">
        <f t="shared" si="0"/>
        <v>Agriculteurs, éleveurs, sylviculteurs, bûcherons</v>
      </c>
      <c r="C6">
        <v>1.45238</v>
      </c>
      <c r="D6">
        <v>0.50187999999999999</v>
      </c>
      <c r="E6">
        <v>6.70533</v>
      </c>
      <c r="F6">
        <v>2.0195799999999999</v>
      </c>
      <c r="G6">
        <v>4.4997499999999997</v>
      </c>
      <c r="H6">
        <v>7.43391</v>
      </c>
      <c r="I6">
        <v>4.8134899999999998</v>
      </c>
      <c r="J6">
        <v>1.21865</v>
      </c>
      <c r="K6">
        <v>2.52454</v>
      </c>
      <c r="L6">
        <v>5.2000099999999998</v>
      </c>
      <c r="M6">
        <v>4.1259699999999997</v>
      </c>
      <c r="N6">
        <v>0.61497999999999997</v>
      </c>
      <c r="O6">
        <v>2.3965100000000001</v>
      </c>
      <c r="P6">
        <v>1.45238</v>
      </c>
      <c r="Q6">
        <v>0.12501999999999999</v>
      </c>
      <c r="R6">
        <v>2.0500099999999999</v>
      </c>
      <c r="S6">
        <v>3.0747100000000001</v>
      </c>
      <c r="T6">
        <v>2.3649399999999998</v>
      </c>
      <c r="V6">
        <f t="shared" si="1"/>
        <v>4</v>
      </c>
    </row>
    <row r="7" spans="1:22" x14ac:dyDescent="0.3">
      <c r="A7" t="s">
        <v>61</v>
      </c>
      <c r="B7" t="str">
        <f t="shared" si="0"/>
        <v>Aides à domicile et aides ménagères</v>
      </c>
      <c r="C7">
        <v>1.5734900000000001</v>
      </c>
      <c r="D7">
        <v>0.25616</v>
      </c>
      <c r="E7">
        <v>5.5888600000000004</v>
      </c>
      <c r="F7">
        <v>0.75422999999999996</v>
      </c>
      <c r="G7">
        <v>2.16194</v>
      </c>
      <c r="H7">
        <v>3.0525799999999998</v>
      </c>
      <c r="I7">
        <v>4.3961600000000001</v>
      </c>
      <c r="J7">
        <v>0.23050999999999999</v>
      </c>
      <c r="K7">
        <v>8.3249499999999994</v>
      </c>
      <c r="L7">
        <v>1.7302299999999999</v>
      </c>
      <c r="M7">
        <v>3.3325900000000002</v>
      </c>
      <c r="N7">
        <v>1.24474</v>
      </c>
      <c r="O7">
        <v>4.7635100000000001</v>
      </c>
      <c r="P7">
        <v>1.5734900000000001</v>
      </c>
      <c r="Q7">
        <v>-1.2923500000000001</v>
      </c>
      <c r="R7">
        <v>3.31785</v>
      </c>
      <c r="S7">
        <v>3.6078199999999998</v>
      </c>
      <c r="T7">
        <v>4.3214300000000003</v>
      </c>
      <c r="V7">
        <f t="shared" si="1"/>
        <v>5</v>
      </c>
    </row>
    <row r="8" spans="1:22" x14ac:dyDescent="0.3">
      <c r="A8" t="s">
        <v>55</v>
      </c>
      <c r="B8" t="str">
        <f t="shared" si="0"/>
        <v>Bouchers, charcutiers, boulangers</v>
      </c>
      <c r="C8">
        <v>1.7815099999999999</v>
      </c>
      <c r="D8">
        <v>0.23271</v>
      </c>
      <c r="E8">
        <v>6.6236199999999998</v>
      </c>
      <c r="F8">
        <v>2.34911</v>
      </c>
      <c r="G8">
        <v>4.4489200000000002</v>
      </c>
      <c r="H8">
        <v>4.1305699999999996</v>
      </c>
      <c r="I8">
        <v>1.93441</v>
      </c>
      <c r="J8">
        <v>1.7023900000000001</v>
      </c>
      <c r="K8">
        <v>3.9106800000000002</v>
      </c>
      <c r="L8">
        <v>5.5207899999999999</v>
      </c>
      <c r="M8">
        <v>5.6104500000000002</v>
      </c>
      <c r="N8">
        <v>0.97248000000000001</v>
      </c>
      <c r="O8">
        <v>5.6574999999999998</v>
      </c>
      <c r="P8">
        <v>1.7815099999999999</v>
      </c>
      <c r="Q8">
        <v>2.3056800000000002</v>
      </c>
      <c r="R8">
        <v>1.7820100000000001</v>
      </c>
      <c r="S8">
        <v>3.9477600000000002</v>
      </c>
      <c r="T8">
        <v>2.8030300000000001</v>
      </c>
      <c r="V8">
        <f t="shared" si="1"/>
        <v>6</v>
      </c>
    </row>
    <row r="9" spans="1:22" ht="14.55" x14ac:dyDescent="0.35">
      <c r="A9" t="s">
        <v>32</v>
      </c>
      <c r="B9" t="str">
        <f t="shared" si="0"/>
        <v>Artisans et ouvriers artisanaux</v>
      </c>
      <c r="C9">
        <v>1.86154</v>
      </c>
      <c r="D9">
        <v>0.89242999999999995</v>
      </c>
      <c r="E9">
        <v>5.8818200000000003</v>
      </c>
      <c r="F9">
        <v>6.17014</v>
      </c>
      <c r="G9">
        <v>6.4219499999999998</v>
      </c>
      <c r="H9">
        <v>4.4501900000000001</v>
      </c>
      <c r="I9">
        <v>1.4863599999999999</v>
      </c>
      <c r="J9">
        <v>2.3707799999999999</v>
      </c>
      <c r="K9">
        <v>2.0764999999999998</v>
      </c>
      <c r="L9">
        <v>5.3584899999999998</v>
      </c>
      <c r="M9">
        <v>6.5222600000000002</v>
      </c>
      <c r="N9">
        <v>1.4651400000000001</v>
      </c>
      <c r="O9">
        <v>4.1186299999999996</v>
      </c>
      <c r="P9">
        <v>1.86154</v>
      </c>
      <c r="Q9">
        <v>4.3057400000000001</v>
      </c>
      <c r="R9">
        <v>1.1676200000000001</v>
      </c>
      <c r="S9">
        <v>3.8860800000000002</v>
      </c>
      <c r="T9">
        <v>3.0789499999999999</v>
      </c>
      <c r="V9">
        <f t="shared" si="1"/>
        <v>7</v>
      </c>
    </row>
    <row r="10" spans="1:22" x14ac:dyDescent="0.3">
      <c r="A10" t="s">
        <v>3</v>
      </c>
      <c r="B10" t="str">
        <f t="shared" si="0"/>
        <v>Ouvriers non qualifiés du gros œuvre du bâtiment, des travaux publics, du béton et de l'ex</v>
      </c>
      <c r="C10">
        <v>2.0343499999999999</v>
      </c>
      <c r="D10">
        <v>0.28242</v>
      </c>
      <c r="E10">
        <v>7.0914700000000002</v>
      </c>
      <c r="F10">
        <v>1.73319</v>
      </c>
      <c r="G10">
        <v>4.8334099999999998</v>
      </c>
      <c r="H10">
        <v>7.6120299999999999</v>
      </c>
      <c r="I10">
        <v>4.2820400000000003</v>
      </c>
      <c r="J10">
        <v>1.0886</v>
      </c>
      <c r="K10">
        <v>3.6618900000000001</v>
      </c>
      <c r="L10">
        <v>6.9797399999999996</v>
      </c>
      <c r="M10">
        <v>5.3448200000000003</v>
      </c>
      <c r="N10">
        <v>0.68776000000000004</v>
      </c>
      <c r="O10">
        <v>2.7679299999999998</v>
      </c>
      <c r="P10">
        <v>2.0343499999999999</v>
      </c>
      <c r="Q10">
        <v>1.1058300000000001</v>
      </c>
      <c r="R10">
        <v>2.4839199999999999</v>
      </c>
      <c r="S10">
        <v>3.34483</v>
      </c>
      <c r="T10">
        <v>2.86015</v>
      </c>
      <c r="V10">
        <f t="shared" si="1"/>
        <v>8</v>
      </c>
    </row>
    <row r="11" spans="1:22" x14ac:dyDescent="0.3">
      <c r="A11" t="s">
        <v>6</v>
      </c>
      <c r="B11" t="str">
        <f t="shared" si="0"/>
        <v>Ouvriers non qualifiés du second œuvre du bâtiment</v>
      </c>
      <c r="C11">
        <v>2.0425499999999999</v>
      </c>
      <c r="D11">
        <v>0.22800000000000001</v>
      </c>
      <c r="E11">
        <v>7.0365900000000003</v>
      </c>
      <c r="F11">
        <v>2.74532</v>
      </c>
      <c r="G11">
        <v>4.28653</v>
      </c>
      <c r="H11">
        <v>6.8593000000000002</v>
      </c>
      <c r="I11">
        <v>4.2654199999999998</v>
      </c>
      <c r="J11">
        <v>1.3011600000000001</v>
      </c>
      <c r="K11">
        <v>4.32</v>
      </c>
      <c r="L11">
        <v>5.9253499999999999</v>
      </c>
      <c r="M11">
        <v>4.8222199999999997</v>
      </c>
      <c r="N11">
        <v>0.47142000000000001</v>
      </c>
      <c r="O11">
        <v>4.8549199999999999</v>
      </c>
      <c r="P11">
        <v>2.0425499999999999</v>
      </c>
      <c r="Q11">
        <v>0.88531000000000004</v>
      </c>
      <c r="R11">
        <v>1.37341</v>
      </c>
      <c r="S11">
        <v>3.0684900000000002</v>
      </c>
      <c r="T11">
        <v>2.7653099999999999</v>
      </c>
      <c r="V11">
        <f t="shared" si="1"/>
        <v>9</v>
      </c>
    </row>
    <row r="12" spans="1:22" ht="14.55" x14ac:dyDescent="0.35">
      <c r="A12" t="s">
        <v>64</v>
      </c>
      <c r="B12" t="str">
        <f t="shared" si="0"/>
        <v>Agents d'entretien</v>
      </c>
      <c r="C12">
        <v>2.0514000000000001</v>
      </c>
      <c r="D12">
        <v>0.48702000000000001</v>
      </c>
      <c r="E12">
        <v>6.0046099999999996</v>
      </c>
      <c r="F12">
        <v>0.83775999999999995</v>
      </c>
      <c r="G12">
        <v>2.3867400000000001</v>
      </c>
      <c r="H12">
        <v>3.7915000000000001</v>
      </c>
      <c r="I12">
        <v>1.84653</v>
      </c>
      <c r="J12">
        <v>0.91463000000000005</v>
      </c>
      <c r="K12">
        <v>6.41439</v>
      </c>
      <c r="L12">
        <v>4.9702700000000002</v>
      </c>
      <c r="M12">
        <v>3.7432500000000002</v>
      </c>
      <c r="N12">
        <v>1.0596000000000001</v>
      </c>
      <c r="O12">
        <v>3.26003</v>
      </c>
      <c r="P12">
        <v>2.0514000000000001</v>
      </c>
      <c r="Q12">
        <v>0.16980999999999999</v>
      </c>
      <c r="R12">
        <v>3.6962899999999999</v>
      </c>
      <c r="S12">
        <v>3.78172</v>
      </c>
      <c r="T12">
        <v>3.94475</v>
      </c>
      <c r="V12">
        <f t="shared" si="1"/>
        <v>10</v>
      </c>
    </row>
    <row r="13" spans="1:22" x14ac:dyDescent="0.3">
      <c r="A13" t="s">
        <v>8</v>
      </c>
      <c r="B13" t="str">
        <f t="shared" si="0"/>
        <v>Conducteurs d'engins du bâtiment et des travaux publics</v>
      </c>
      <c r="C13">
        <v>2.3524600000000002</v>
      </c>
      <c r="D13">
        <v>0.36244999999999999</v>
      </c>
      <c r="E13">
        <v>4.9232399999999998</v>
      </c>
      <c r="F13">
        <v>2.46184</v>
      </c>
      <c r="G13">
        <v>8.0157000000000007</v>
      </c>
      <c r="H13">
        <v>8.2236799999999999</v>
      </c>
      <c r="I13">
        <v>6.7611699999999999</v>
      </c>
      <c r="J13">
        <v>2.9451399999999999</v>
      </c>
      <c r="K13">
        <v>5.2447600000000003</v>
      </c>
      <c r="L13">
        <v>6.4557599999999997</v>
      </c>
      <c r="M13">
        <v>6.7885200000000001</v>
      </c>
      <c r="N13">
        <v>0.59253999999999996</v>
      </c>
      <c r="O13">
        <v>4.3764900000000004</v>
      </c>
      <c r="P13">
        <v>2.3524600000000002</v>
      </c>
      <c r="Q13">
        <v>2.95465</v>
      </c>
      <c r="R13">
        <v>-0.60857000000000006</v>
      </c>
      <c r="S13">
        <v>3.5824199999999999</v>
      </c>
      <c r="T13">
        <v>3.0659299999999998</v>
      </c>
      <c r="V13">
        <f t="shared" si="1"/>
        <v>11</v>
      </c>
    </row>
    <row r="14" spans="1:22" x14ac:dyDescent="0.3">
      <c r="A14" t="s">
        <v>21</v>
      </c>
      <c r="B14" t="str">
        <f t="shared" si="0"/>
        <v>Ouvriers qualifiés du textile et du cuir</v>
      </c>
      <c r="C14">
        <v>2.375</v>
      </c>
      <c r="D14">
        <v>0.62844999999999995</v>
      </c>
      <c r="E14">
        <v>3.8226499999999999</v>
      </c>
      <c r="F14">
        <v>7.4229099999999999</v>
      </c>
      <c r="G14">
        <v>4.3791500000000001</v>
      </c>
      <c r="H14">
        <v>2.0181200000000001</v>
      </c>
      <c r="I14">
        <v>1.30745</v>
      </c>
      <c r="J14">
        <v>1.1441600000000001</v>
      </c>
      <c r="K14">
        <v>1.8880699999999999</v>
      </c>
      <c r="L14">
        <v>4.5066100000000002</v>
      </c>
      <c r="M14">
        <v>4.78756</v>
      </c>
      <c r="N14">
        <v>1.8875999999999999</v>
      </c>
      <c r="O14">
        <v>3.2218100000000001</v>
      </c>
      <c r="P14">
        <v>2.375</v>
      </c>
      <c r="Q14">
        <v>1.94828</v>
      </c>
      <c r="R14">
        <v>1.87846</v>
      </c>
      <c r="S14">
        <v>3.76667</v>
      </c>
      <c r="T14">
        <v>2.55932</v>
      </c>
      <c r="V14">
        <f t="shared" si="1"/>
        <v>12</v>
      </c>
    </row>
    <row r="15" spans="1:22" x14ac:dyDescent="0.3">
      <c r="A15" t="s">
        <v>5</v>
      </c>
      <c r="B15" t="str">
        <f t="shared" si="0"/>
        <v>Ouvriers qualifiés du gros œuvre du bâtiment</v>
      </c>
      <c r="C15">
        <v>2.5137900000000002</v>
      </c>
      <c r="D15">
        <v>9.8290000000000002E-2</v>
      </c>
      <c r="E15">
        <v>8.0272600000000001</v>
      </c>
      <c r="F15">
        <v>2.5576699999999999</v>
      </c>
      <c r="G15">
        <v>4.8554500000000003</v>
      </c>
      <c r="H15">
        <v>9.0343599999999995</v>
      </c>
      <c r="I15">
        <v>6.2429100000000002</v>
      </c>
      <c r="J15">
        <v>2.6591399999999998</v>
      </c>
      <c r="K15">
        <v>3.8080400000000001</v>
      </c>
      <c r="L15">
        <v>6.6469500000000004</v>
      </c>
      <c r="M15">
        <v>5.2850999999999999</v>
      </c>
      <c r="N15">
        <v>0.49961</v>
      </c>
      <c r="O15">
        <v>3.9234200000000001</v>
      </c>
      <c r="P15">
        <v>2.5137900000000002</v>
      </c>
      <c r="Q15">
        <v>0.66288000000000002</v>
      </c>
      <c r="R15">
        <v>0.79852000000000001</v>
      </c>
      <c r="S15">
        <v>3.2389700000000001</v>
      </c>
      <c r="T15">
        <v>2.5571999999999999</v>
      </c>
      <c r="V15">
        <f t="shared" si="1"/>
        <v>13</v>
      </c>
    </row>
    <row r="16" spans="1:22" x14ac:dyDescent="0.3">
      <c r="A16" t="s">
        <v>57</v>
      </c>
      <c r="B16" t="str">
        <f t="shared" si="0"/>
        <v>Employés et agents de maîtrise de l'hôtellerie et de la restauration</v>
      </c>
      <c r="C16">
        <v>2.6260699999999999</v>
      </c>
      <c r="D16">
        <v>1.7230000000000001</v>
      </c>
      <c r="E16">
        <v>5.9179399999999998</v>
      </c>
      <c r="F16">
        <v>0.74473</v>
      </c>
      <c r="G16">
        <v>2.26241</v>
      </c>
      <c r="H16">
        <v>2.7062599999999999</v>
      </c>
      <c r="I16">
        <v>0.80062999999999995</v>
      </c>
      <c r="J16">
        <v>2.76057</v>
      </c>
      <c r="K16">
        <v>8.9512499999999999</v>
      </c>
      <c r="L16">
        <v>6.6544600000000003</v>
      </c>
      <c r="M16">
        <v>4.0658799999999999</v>
      </c>
      <c r="N16">
        <v>1.3462499999999999</v>
      </c>
      <c r="O16">
        <v>8.1188900000000004</v>
      </c>
      <c r="P16">
        <v>2.6260699999999999</v>
      </c>
      <c r="Q16">
        <v>1.6407</v>
      </c>
      <c r="R16">
        <v>1.94207</v>
      </c>
      <c r="S16">
        <v>4.9003100000000002</v>
      </c>
      <c r="T16">
        <v>4.0344800000000003</v>
      </c>
      <c r="V16">
        <f t="shared" si="1"/>
        <v>14</v>
      </c>
    </row>
    <row r="17" spans="1:23" x14ac:dyDescent="0.3">
      <c r="A17" t="s">
        <v>56</v>
      </c>
      <c r="B17" t="str">
        <f t="shared" si="0"/>
        <v>Cuisiniers</v>
      </c>
      <c r="C17">
        <v>2.6658400000000002</v>
      </c>
      <c r="D17">
        <v>0.65239999999999998</v>
      </c>
      <c r="E17">
        <v>6.6287099999999999</v>
      </c>
      <c r="F17">
        <v>0.99926999999999999</v>
      </c>
      <c r="G17">
        <v>3.9036200000000001</v>
      </c>
      <c r="H17">
        <v>4.45587</v>
      </c>
      <c r="I17">
        <v>1.1712800000000001</v>
      </c>
      <c r="J17">
        <v>2.51376</v>
      </c>
      <c r="K17">
        <v>5.4167100000000001</v>
      </c>
      <c r="L17">
        <v>6.0915900000000001</v>
      </c>
      <c r="M17">
        <v>6.01539</v>
      </c>
      <c r="N17">
        <v>1.2333099999999999</v>
      </c>
      <c r="O17">
        <v>6.3892699999999998</v>
      </c>
      <c r="P17">
        <v>2.6658400000000002</v>
      </c>
      <c r="Q17">
        <v>2.8506999999999998</v>
      </c>
      <c r="R17">
        <v>1.55376</v>
      </c>
      <c r="S17">
        <v>4.9934799999999999</v>
      </c>
      <c r="T17">
        <v>3.6383399999999999</v>
      </c>
      <c r="V17">
        <f t="shared" si="1"/>
        <v>15</v>
      </c>
    </row>
    <row r="18" spans="1:23" x14ac:dyDescent="0.3">
      <c r="A18" t="s">
        <v>59</v>
      </c>
      <c r="B18" t="str">
        <f t="shared" si="0"/>
        <v>Coiffeurs, esthéticiens</v>
      </c>
      <c r="C18">
        <v>2.68519</v>
      </c>
      <c r="D18">
        <v>0.77380000000000004</v>
      </c>
      <c r="E18">
        <v>4.3510900000000001</v>
      </c>
      <c r="F18">
        <v>2.03424</v>
      </c>
      <c r="G18">
        <v>3.1007400000000001</v>
      </c>
      <c r="H18">
        <v>1.6369400000000001</v>
      </c>
      <c r="I18">
        <v>0.59565999999999997</v>
      </c>
      <c r="J18">
        <v>1.26844</v>
      </c>
      <c r="K18">
        <v>9.9970400000000001</v>
      </c>
      <c r="L18">
        <v>5.9309099999999999</v>
      </c>
      <c r="M18">
        <v>3.5769899999999999</v>
      </c>
      <c r="N18">
        <v>0.62014000000000002</v>
      </c>
      <c r="O18">
        <v>6.9022500000000004</v>
      </c>
      <c r="P18">
        <v>2.68519</v>
      </c>
      <c r="Q18">
        <v>1.02641</v>
      </c>
      <c r="R18">
        <v>1.4362200000000001</v>
      </c>
      <c r="S18">
        <v>4.1828000000000003</v>
      </c>
      <c r="T18">
        <v>3.84409</v>
      </c>
      <c r="V18">
        <f t="shared" si="1"/>
        <v>16</v>
      </c>
    </row>
    <row r="19" spans="1:23" x14ac:dyDescent="0.3">
      <c r="A19" t="s">
        <v>18</v>
      </c>
      <c r="B19" t="str">
        <f t="shared" si="0"/>
        <v>Ouvriers non qualifiés des industries de process</v>
      </c>
      <c r="C19">
        <v>2.7894700000000001</v>
      </c>
      <c r="D19">
        <v>0.52386999999999995</v>
      </c>
      <c r="E19">
        <v>6.1749000000000001</v>
      </c>
      <c r="F19">
        <v>3.0255700000000001</v>
      </c>
      <c r="G19">
        <v>4.2547300000000003</v>
      </c>
      <c r="H19">
        <v>5.5150699999999997</v>
      </c>
      <c r="I19">
        <v>1.4921800000000001</v>
      </c>
      <c r="J19">
        <v>1.0619099999999999</v>
      </c>
      <c r="K19">
        <v>1.1055200000000001</v>
      </c>
      <c r="L19">
        <v>5.8231200000000003</v>
      </c>
      <c r="M19">
        <v>6.0128199999999996</v>
      </c>
      <c r="N19">
        <v>1.9090100000000001</v>
      </c>
      <c r="O19">
        <v>3.3059500000000002</v>
      </c>
      <c r="P19">
        <v>2.7894700000000001</v>
      </c>
      <c r="Q19">
        <v>4.2914500000000002</v>
      </c>
      <c r="R19">
        <v>2.7349899999999998</v>
      </c>
      <c r="S19">
        <v>4.0862699999999998</v>
      </c>
      <c r="T19">
        <v>2.8379400000000001</v>
      </c>
      <c r="V19">
        <f t="shared" si="1"/>
        <v>17</v>
      </c>
    </row>
    <row r="20" spans="1:23" x14ac:dyDescent="0.3">
      <c r="A20" t="s">
        <v>26</v>
      </c>
      <c r="B20" t="str">
        <f t="shared" si="0"/>
        <v>Ouvriers non qualifiés de la manutention</v>
      </c>
      <c r="C20">
        <v>2.9884499999999998</v>
      </c>
      <c r="D20">
        <v>1.3669</v>
      </c>
      <c r="E20">
        <v>6.72858</v>
      </c>
      <c r="F20">
        <v>2.3632300000000002</v>
      </c>
      <c r="G20">
        <v>4.1395400000000002</v>
      </c>
      <c r="H20">
        <v>4.7341699999999998</v>
      </c>
      <c r="I20">
        <v>0.93203999999999998</v>
      </c>
      <c r="J20">
        <v>1.1224700000000001</v>
      </c>
      <c r="K20">
        <v>1.91886</v>
      </c>
      <c r="L20">
        <v>5.6934800000000001</v>
      </c>
      <c r="M20">
        <v>4.9122000000000003</v>
      </c>
      <c r="N20">
        <v>1.5697000000000001</v>
      </c>
      <c r="O20">
        <v>3.8037399999999999</v>
      </c>
      <c r="P20">
        <v>2.9884499999999998</v>
      </c>
      <c r="Q20">
        <v>3.6997599999999999</v>
      </c>
      <c r="R20">
        <v>2.6669900000000002</v>
      </c>
      <c r="S20">
        <v>3.98611</v>
      </c>
      <c r="T20">
        <v>2.6215799999999998</v>
      </c>
      <c r="V20">
        <f t="shared" si="1"/>
        <v>18</v>
      </c>
    </row>
    <row r="21" spans="1:23" x14ac:dyDescent="0.3">
      <c r="A21" t="s">
        <v>7</v>
      </c>
      <c r="B21" t="str">
        <f t="shared" si="0"/>
        <v>Ouvriers qualifiés du second œuvre du bâtiment</v>
      </c>
      <c r="C21">
        <v>3.0520800000000001</v>
      </c>
      <c r="D21">
        <v>0.25123000000000001</v>
      </c>
      <c r="E21">
        <v>7.7145099999999998</v>
      </c>
      <c r="F21">
        <v>4.2654199999999998</v>
      </c>
      <c r="G21">
        <v>4.0733800000000002</v>
      </c>
      <c r="H21">
        <v>7.3411</v>
      </c>
      <c r="I21">
        <v>6.8991100000000003</v>
      </c>
      <c r="J21">
        <v>2.9064000000000001</v>
      </c>
      <c r="K21">
        <v>5.6643699999999999</v>
      </c>
      <c r="L21">
        <v>5.3739100000000004</v>
      </c>
      <c r="M21">
        <v>5.76173</v>
      </c>
      <c r="N21">
        <v>0.81762999999999997</v>
      </c>
      <c r="O21">
        <v>4.9141899999999996</v>
      </c>
      <c r="P21">
        <v>3.0520800000000001</v>
      </c>
      <c r="Q21">
        <v>-9.9129999999999996E-2</v>
      </c>
      <c r="R21">
        <v>-0.49758000000000002</v>
      </c>
      <c r="S21">
        <v>3.2738900000000002</v>
      </c>
      <c r="T21">
        <v>3.0429900000000001</v>
      </c>
      <c r="V21">
        <f t="shared" si="1"/>
        <v>19</v>
      </c>
    </row>
    <row r="22" spans="1:23" x14ac:dyDescent="0.3">
      <c r="A22" t="s">
        <v>15</v>
      </c>
      <c r="B22" t="str">
        <f t="shared" si="0"/>
        <v>Ouvriers non qualifiés de la mécanique</v>
      </c>
      <c r="C22">
        <v>3.24648</v>
      </c>
      <c r="D22">
        <v>0.57137000000000004</v>
      </c>
      <c r="E22">
        <v>6.5805699999999998</v>
      </c>
      <c r="F22">
        <v>4.0167599999999997</v>
      </c>
      <c r="G22">
        <v>5.8978000000000002</v>
      </c>
      <c r="H22">
        <v>5.73163</v>
      </c>
      <c r="I22">
        <v>3.38076</v>
      </c>
      <c r="J22">
        <v>0.98272000000000004</v>
      </c>
      <c r="K22">
        <v>1.1708099999999999</v>
      </c>
      <c r="L22">
        <v>5.8125299999999998</v>
      </c>
      <c r="M22">
        <v>7.3433200000000003</v>
      </c>
      <c r="N22">
        <v>1.5332699999999999</v>
      </c>
      <c r="O22">
        <v>4.2872500000000002</v>
      </c>
      <c r="P22">
        <v>3.24648</v>
      </c>
      <c r="Q22">
        <v>3.6751</v>
      </c>
      <c r="R22">
        <v>0.71023000000000003</v>
      </c>
      <c r="S22">
        <v>3.8904100000000001</v>
      </c>
      <c r="T22">
        <v>2.6790500000000002</v>
      </c>
      <c r="V22">
        <f t="shared" si="1"/>
        <v>20</v>
      </c>
    </row>
    <row r="23" spans="1:23" x14ac:dyDescent="0.3">
      <c r="A23" t="s">
        <v>50</v>
      </c>
      <c r="B23" t="str">
        <f t="shared" si="0"/>
        <v>Caissiers, employés de libre service</v>
      </c>
      <c r="C23">
        <v>3.5744699999999998</v>
      </c>
      <c r="D23">
        <v>2.58074</v>
      </c>
      <c r="E23">
        <v>5.1058399999999997</v>
      </c>
      <c r="F23">
        <v>2.08432</v>
      </c>
      <c r="G23">
        <v>3.9769600000000001</v>
      </c>
      <c r="H23">
        <v>4.3832100000000001</v>
      </c>
      <c r="I23">
        <v>0.84792000000000001</v>
      </c>
      <c r="J23">
        <v>1.7360899999999999</v>
      </c>
      <c r="K23">
        <v>8.7612199999999998</v>
      </c>
      <c r="L23">
        <v>4.0595100000000004</v>
      </c>
      <c r="M23">
        <v>3.80118</v>
      </c>
      <c r="N23">
        <v>2.0474399999999999</v>
      </c>
      <c r="O23">
        <v>7.5924399999999999</v>
      </c>
      <c r="P23">
        <v>3.5744699999999998</v>
      </c>
      <c r="Q23">
        <v>2.9611900000000002</v>
      </c>
      <c r="R23">
        <v>2.92334</v>
      </c>
      <c r="S23">
        <v>4.6624600000000003</v>
      </c>
      <c r="T23">
        <v>4.6514199999999999</v>
      </c>
      <c r="V23">
        <f t="shared" si="1"/>
        <v>21</v>
      </c>
    </row>
    <row r="24" spans="1:23" x14ac:dyDescent="0.3">
      <c r="A24" t="s">
        <v>63</v>
      </c>
      <c r="B24" t="str">
        <f t="shared" si="0"/>
        <v>Agents de gardiennage et de sécurité</v>
      </c>
      <c r="C24">
        <v>3.6241599999999998</v>
      </c>
      <c r="D24">
        <v>1.4333199999999999</v>
      </c>
      <c r="E24">
        <v>4.3371700000000004</v>
      </c>
      <c r="F24">
        <v>1.67818</v>
      </c>
      <c r="G24">
        <v>4.6603399999999997</v>
      </c>
      <c r="H24">
        <v>4.3808600000000002</v>
      </c>
      <c r="I24">
        <v>2.71556</v>
      </c>
      <c r="J24">
        <v>1.95313</v>
      </c>
      <c r="K24">
        <v>7.7461099999999998</v>
      </c>
      <c r="L24">
        <v>4.0720999999999998</v>
      </c>
      <c r="M24">
        <v>5.3394300000000001</v>
      </c>
      <c r="N24">
        <v>1.74657</v>
      </c>
      <c r="O24">
        <v>6.06717</v>
      </c>
      <c r="P24">
        <v>3.6241599999999998</v>
      </c>
      <c r="Q24">
        <v>-0.62855000000000005</v>
      </c>
      <c r="R24">
        <v>2.5095999999999998</v>
      </c>
      <c r="S24">
        <v>3.0653800000000002</v>
      </c>
      <c r="T24">
        <v>5.1211500000000001</v>
      </c>
      <c r="V24">
        <v>22</v>
      </c>
      <c r="W24">
        <v>23</v>
      </c>
    </row>
    <row r="25" spans="1:23" x14ac:dyDescent="0.3">
      <c r="A25" t="s">
        <v>28</v>
      </c>
      <c r="B25" t="str">
        <f t="shared" si="0"/>
        <v>Conducteurs de véhicules</v>
      </c>
      <c r="C25">
        <v>3.90421</v>
      </c>
      <c r="D25">
        <v>0.67576999999999998</v>
      </c>
      <c r="E25">
        <v>3.5262199999999999</v>
      </c>
      <c r="F25">
        <v>1.52172</v>
      </c>
      <c r="G25">
        <v>7.2751999999999999</v>
      </c>
      <c r="H25">
        <v>4.8711000000000002</v>
      </c>
      <c r="I25">
        <v>9.0265000000000004</v>
      </c>
      <c r="J25">
        <v>1.0121199999999999</v>
      </c>
      <c r="K25">
        <v>7.5472099999999998</v>
      </c>
      <c r="L25">
        <v>3.3111799999999998</v>
      </c>
      <c r="M25">
        <v>5.6887299999999996</v>
      </c>
      <c r="N25">
        <v>1.22037</v>
      </c>
      <c r="O25">
        <v>6.0637800000000004</v>
      </c>
      <c r="P25">
        <v>3.90421</v>
      </c>
      <c r="Q25">
        <v>1.69262</v>
      </c>
      <c r="R25">
        <v>1.22583</v>
      </c>
      <c r="S25">
        <v>3.4458700000000002</v>
      </c>
      <c r="T25">
        <v>4.0014099999999999</v>
      </c>
      <c r="V25">
        <v>23</v>
      </c>
    </row>
    <row r="26" spans="1:23" x14ac:dyDescent="0.3">
      <c r="A26" t="s">
        <v>4</v>
      </c>
      <c r="B26" t="str">
        <f t="shared" si="0"/>
        <v>Ouvriers qualifiés des travaux publics, du béton et de l'extraction</v>
      </c>
      <c r="C26">
        <v>3.9121600000000001</v>
      </c>
      <c r="D26">
        <v>0.42249999999999999</v>
      </c>
      <c r="E26">
        <v>7.7972599999999996</v>
      </c>
      <c r="F26">
        <v>1.16669</v>
      </c>
      <c r="G26">
        <v>6.3544900000000002</v>
      </c>
      <c r="H26">
        <v>8.8324200000000008</v>
      </c>
      <c r="I26">
        <v>5.1335100000000002</v>
      </c>
      <c r="J26">
        <v>2.82959</v>
      </c>
      <c r="K26">
        <v>3.1585999999999999</v>
      </c>
      <c r="L26">
        <v>7.9542000000000002</v>
      </c>
      <c r="M26">
        <v>6.45479</v>
      </c>
      <c r="N26">
        <v>1.4190400000000001</v>
      </c>
      <c r="O26">
        <v>3.80728</v>
      </c>
      <c r="P26">
        <v>3.9121600000000001</v>
      </c>
      <c r="Q26">
        <v>2.4773000000000001</v>
      </c>
      <c r="R26">
        <v>0.20832999999999999</v>
      </c>
      <c r="S26">
        <v>3.2766000000000002</v>
      </c>
      <c r="T26">
        <v>4.0319099999999999</v>
      </c>
      <c r="V26">
        <v>24</v>
      </c>
    </row>
    <row r="27" spans="1:23" x14ac:dyDescent="0.3">
      <c r="A27" t="s">
        <v>14</v>
      </c>
      <c r="B27" t="str">
        <f t="shared" si="0"/>
        <v>Ouvriers qualifiés travaillant par formage de métal</v>
      </c>
      <c r="C27">
        <v>4.0194200000000002</v>
      </c>
      <c r="D27">
        <v>0.21249999999999999</v>
      </c>
      <c r="E27">
        <v>7.5720900000000002</v>
      </c>
      <c r="F27">
        <v>4.0116899999999998</v>
      </c>
      <c r="G27">
        <v>4.8024100000000001</v>
      </c>
      <c r="H27">
        <v>6.8832700000000004</v>
      </c>
      <c r="I27">
        <v>4.2337800000000003</v>
      </c>
      <c r="J27">
        <v>2.6777700000000002</v>
      </c>
      <c r="K27">
        <v>1.6932700000000001</v>
      </c>
      <c r="L27">
        <v>4.6673</v>
      </c>
      <c r="M27">
        <v>5.8721100000000002</v>
      </c>
      <c r="N27">
        <v>1.5562100000000001</v>
      </c>
      <c r="O27">
        <v>4.2234999999999996</v>
      </c>
      <c r="P27">
        <v>4.0194200000000002</v>
      </c>
      <c r="Q27">
        <v>1.2725299999999999</v>
      </c>
      <c r="R27">
        <v>-0.15690000000000001</v>
      </c>
      <c r="S27">
        <v>3.2713199999999998</v>
      </c>
      <c r="T27">
        <v>2.8294600000000001</v>
      </c>
      <c r="V27">
        <v>25</v>
      </c>
    </row>
    <row r="28" spans="1:23" x14ac:dyDescent="0.3">
      <c r="A28" t="s">
        <v>51</v>
      </c>
      <c r="B28" t="str">
        <f t="shared" si="0"/>
        <v>Vendeurs</v>
      </c>
      <c r="C28">
        <v>4.0291100000000002</v>
      </c>
      <c r="D28">
        <v>3.0825999999999998</v>
      </c>
      <c r="E28">
        <v>4.9490999999999996</v>
      </c>
      <c r="F28">
        <v>1.33874</v>
      </c>
      <c r="G28">
        <v>1.7500100000000001</v>
      </c>
      <c r="H28">
        <v>3.0256599999999998</v>
      </c>
      <c r="I28">
        <v>1.06254</v>
      </c>
      <c r="J28">
        <v>1.4523999999999999</v>
      </c>
      <c r="K28">
        <v>9.3523499999999995</v>
      </c>
      <c r="L28">
        <v>5.4283799999999998</v>
      </c>
      <c r="M28">
        <v>3.4623400000000002</v>
      </c>
      <c r="N28">
        <v>1.34924</v>
      </c>
      <c r="O28">
        <v>7.9501400000000002</v>
      </c>
      <c r="P28">
        <v>4.0291100000000002</v>
      </c>
      <c r="Q28">
        <v>0.84748999999999997</v>
      </c>
      <c r="R28">
        <v>0.49407000000000001</v>
      </c>
      <c r="S28">
        <v>4.24437</v>
      </c>
      <c r="T28">
        <v>4</v>
      </c>
    </row>
    <row r="29" spans="1:23" x14ac:dyDescent="0.3">
      <c r="A29" t="s">
        <v>16</v>
      </c>
      <c r="B29" t="str">
        <f t="shared" si="0"/>
        <v>Ouvriers qualifiés de la mécanique</v>
      </c>
      <c r="C29">
        <v>4.0739400000000003</v>
      </c>
      <c r="D29">
        <v>1.2258800000000001</v>
      </c>
      <c r="E29">
        <v>6.2629099999999998</v>
      </c>
      <c r="F29">
        <v>5.2159500000000003</v>
      </c>
      <c r="G29">
        <v>5.1296600000000003</v>
      </c>
      <c r="H29">
        <v>4.4413600000000004</v>
      </c>
      <c r="I29">
        <v>1.3215600000000001</v>
      </c>
      <c r="J29">
        <v>2.7157499999999999</v>
      </c>
      <c r="K29">
        <v>0.60731000000000002</v>
      </c>
      <c r="L29">
        <v>5.0935499999999996</v>
      </c>
      <c r="M29">
        <v>7.8841599999999996</v>
      </c>
      <c r="N29">
        <v>2.4628899999999998</v>
      </c>
      <c r="O29">
        <v>3.8552499999999998</v>
      </c>
      <c r="P29">
        <v>4.0739400000000003</v>
      </c>
      <c r="Q29">
        <v>5.3627000000000002</v>
      </c>
      <c r="R29">
        <v>0.94884000000000002</v>
      </c>
      <c r="S29">
        <v>3.9777800000000001</v>
      </c>
      <c r="T29">
        <v>2.9037000000000002</v>
      </c>
    </row>
    <row r="30" spans="1:23" x14ac:dyDescent="0.3">
      <c r="A30" t="s">
        <v>23</v>
      </c>
      <c r="B30" t="str">
        <f t="shared" si="0"/>
        <v>Ouvriers qualifiés de la réparation automobile</v>
      </c>
      <c r="C30">
        <v>4.1652199999999997</v>
      </c>
      <c r="D30">
        <v>1.4050400000000001</v>
      </c>
      <c r="E30">
        <v>6.4841899999999999</v>
      </c>
      <c r="F30">
        <v>6.7051400000000001</v>
      </c>
      <c r="G30">
        <v>4.4966200000000001</v>
      </c>
      <c r="H30">
        <v>6.5071500000000002</v>
      </c>
      <c r="I30">
        <v>4.9617000000000004</v>
      </c>
      <c r="J30">
        <v>2.4491100000000001</v>
      </c>
      <c r="K30">
        <v>5.8699599999999998</v>
      </c>
      <c r="L30">
        <v>3.78999</v>
      </c>
      <c r="M30">
        <v>5.6048299999999998</v>
      </c>
      <c r="N30">
        <v>1.4502299999999999</v>
      </c>
      <c r="O30">
        <v>7.0283499999999997</v>
      </c>
      <c r="P30">
        <v>4.1652199999999997</v>
      </c>
      <c r="Q30">
        <v>0.61465000000000003</v>
      </c>
      <c r="R30">
        <v>-1.1799500000000001</v>
      </c>
      <c r="S30">
        <v>3.8661400000000001</v>
      </c>
      <c r="T30">
        <v>3.35547</v>
      </c>
    </row>
    <row r="31" spans="1:23" x14ac:dyDescent="0.3">
      <c r="A31" t="s">
        <v>22</v>
      </c>
      <c r="B31" t="str">
        <f t="shared" si="0"/>
        <v>Ouvriers qualifiés de la maintenance</v>
      </c>
      <c r="C31">
        <v>4.2945900000000004</v>
      </c>
      <c r="D31">
        <v>1.6225000000000001</v>
      </c>
      <c r="E31">
        <v>6.6762199999999998</v>
      </c>
      <c r="F31">
        <v>4.1288099999999996</v>
      </c>
      <c r="G31">
        <v>4.5528500000000003</v>
      </c>
      <c r="H31">
        <v>5.71312</v>
      </c>
      <c r="I31">
        <v>5.8730200000000004</v>
      </c>
      <c r="J31">
        <v>2.3764400000000001</v>
      </c>
      <c r="K31">
        <v>3.5699000000000001</v>
      </c>
      <c r="L31">
        <v>4.8510400000000002</v>
      </c>
      <c r="M31">
        <v>6.0972900000000001</v>
      </c>
      <c r="N31">
        <v>1.8438699999999999</v>
      </c>
      <c r="O31">
        <v>4.2210900000000002</v>
      </c>
      <c r="P31">
        <v>4.2945900000000004</v>
      </c>
      <c r="Q31">
        <v>0.64641000000000004</v>
      </c>
      <c r="R31">
        <v>-1.0477099999999999</v>
      </c>
      <c r="S31">
        <v>3.29915</v>
      </c>
      <c r="T31">
        <v>3.3106399999999998</v>
      </c>
    </row>
    <row r="32" spans="1:23" x14ac:dyDescent="0.3">
      <c r="A32" t="s">
        <v>66</v>
      </c>
      <c r="B32" t="str">
        <f t="shared" si="0"/>
        <v>Professionnels des arts et des spectacles</v>
      </c>
      <c r="C32">
        <v>4.3544299999999998</v>
      </c>
      <c r="D32">
        <v>4.7386999999999997</v>
      </c>
      <c r="E32">
        <v>2.8261400000000001</v>
      </c>
      <c r="F32">
        <v>2.2991299999999999</v>
      </c>
      <c r="G32">
        <v>3.2680899999999999</v>
      </c>
      <c r="H32">
        <v>2.5386299999999999</v>
      </c>
      <c r="I32">
        <v>3.09572</v>
      </c>
      <c r="J32">
        <v>2.4876200000000002</v>
      </c>
      <c r="K32">
        <v>5.6649200000000004</v>
      </c>
      <c r="L32">
        <v>4.9262699999999997</v>
      </c>
      <c r="M32">
        <v>2.5821700000000001</v>
      </c>
      <c r="N32">
        <v>1.2575099999999999</v>
      </c>
      <c r="O32">
        <v>5.5682299999999998</v>
      </c>
      <c r="P32">
        <v>4.3544299999999998</v>
      </c>
      <c r="Q32">
        <v>-1.40896</v>
      </c>
      <c r="R32">
        <v>-0.92164999999999997</v>
      </c>
      <c r="S32">
        <v>3.59551</v>
      </c>
      <c r="T32">
        <v>3.4774400000000001</v>
      </c>
    </row>
    <row r="33" spans="1:20" x14ac:dyDescent="0.3">
      <c r="A33" t="s">
        <v>19</v>
      </c>
      <c r="B33" t="str">
        <f t="shared" si="0"/>
        <v>Ouvriers qualifiés des industries de process</v>
      </c>
      <c r="C33">
        <v>4.4735800000000001</v>
      </c>
      <c r="D33">
        <v>1.8370599999999999</v>
      </c>
      <c r="E33">
        <v>6.2476200000000004</v>
      </c>
      <c r="F33">
        <v>4.1660199999999996</v>
      </c>
      <c r="G33">
        <v>4.5862800000000004</v>
      </c>
      <c r="H33">
        <v>4.8125200000000001</v>
      </c>
      <c r="I33">
        <v>2.1124399999999999</v>
      </c>
      <c r="J33">
        <v>2.9662099999999998</v>
      </c>
      <c r="K33">
        <v>2.13883</v>
      </c>
      <c r="L33">
        <v>5.9395499999999997</v>
      </c>
      <c r="M33">
        <v>6.8996500000000003</v>
      </c>
      <c r="N33">
        <v>2.0014099999999999</v>
      </c>
      <c r="O33">
        <v>3.2966500000000001</v>
      </c>
      <c r="P33">
        <v>4.4735800000000001</v>
      </c>
      <c r="Q33">
        <v>4.0169100000000002</v>
      </c>
      <c r="R33">
        <v>1.2771999999999999</v>
      </c>
      <c r="S33">
        <v>3.76905</v>
      </c>
      <c r="T33">
        <v>3.3594499999999998</v>
      </c>
    </row>
    <row r="34" spans="1:20" x14ac:dyDescent="0.3">
      <c r="A34" t="s">
        <v>11</v>
      </c>
      <c r="B34" t="str">
        <f t="shared" si="0"/>
        <v>Ouvriers qualifiés de l'électricité et de l'électronique</v>
      </c>
      <c r="C34">
        <v>4.4912299999999998</v>
      </c>
      <c r="D34">
        <v>1.0321899999999999</v>
      </c>
      <c r="E34">
        <v>6.8188800000000001</v>
      </c>
      <c r="F34">
        <v>4.5821800000000001</v>
      </c>
      <c r="G34">
        <v>5.8057299999999996</v>
      </c>
      <c r="H34">
        <v>5.3840000000000003</v>
      </c>
      <c r="I34">
        <v>2.08623</v>
      </c>
      <c r="J34">
        <v>1.9261600000000001</v>
      </c>
      <c r="K34">
        <v>1.93553</v>
      </c>
      <c r="L34">
        <v>4.8003999999999998</v>
      </c>
      <c r="M34">
        <v>7.6644500000000004</v>
      </c>
      <c r="N34">
        <v>1.2619899999999999</v>
      </c>
      <c r="O34">
        <v>3.1240000000000001</v>
      </c>
      <c r="P34">
        <v>4.4912299999999998</v>
      </c>
      <c r="Q34">
        <v>4.2602500000000001</v>
      </c>
      <c r="R34">
        <v>-0.15701000000000001</v>
      </c>
      <c r="S34">
        <v>3.3571399999999998</v>
      </c>
      <c r="T34">
        <v>2.9166699999999999</v>
      </c>
    </row>
    <row r="35" spans="1:20" x14ac:dyDescent="0.3">
      <c r="A35" t="s">
        <v>67</v>
      </c>
      <c r="B35" t="str">
        <f t="shared" ref="B35:B66" si="2">MID(A35,7,90)</f>
        <v>Aides-soignants</v>
      </c>
      <c r="C35">
        <v>4.5175900000000002</v>
      </c>
      <c r="D35">
        <v>1.37758</v>
      </c>
      <c r="E35">
        <v>7.3302500000000004</v>
      </c>
      <c r="F35">
        <v>1.94763</v>
      </c>
      <c r="G35">
        <v>5.0102000000000002</v>
      </c>
      <c r="H35">
        <v>2.7415400000000001</v>
      </c>
      <c r="I35">
        <v>2.1471100000000001</v>
      </c>
      <c r="J35">
        <v>1.3019400000000001</v>
      </c>
      <c r="K35">
        <v>9.6254600000000003</v>
      </c>
      <c r="L35">
        <v>6.81325</v>
      </c>
      <c r="M35">
        <v>6.6314799999999998</v>
      </c>
      <c r="N35">
        <v>2.0161600000000002</v>
      </c>
      <c r="O35">
        <v>6.1595599999999999</v>
      </c>
      <c r="P35">
        <v>4.5175900000000002</v>
      </c>
      <c r="Q35">
        <v>0.45951999999999998</v>
      </c>
      <c r="R35">
        <v>0.98775999999999997</v>
      </c>
      <c r="S35">
        <v>5.3417599999999998</v>
      </c>
      <c r="T35">
        <v>6.33908</v>
      </c>
    </row>
    <row r="36" spans="1:20" x14ac:dyDescent="0.3">
      <c r="A36" t="s">
        <v>27</v>
      </c>
      <c r="B36" t="str">
        <f t="shared" si="2"/>
        <v>Ouvriers qualifiés de la manutention</v>
      </c>
      <c r="C36">
        <v>4.5477499999999997</v>
      </c>
      <c r="D36">
        <v>2.4757600000000002</v>
      </c>
      <c r="E36">
        <v>5.5475199999999996</v>
      </c>
      <c r="F36">
        <v>2.5707399999999998</v>
      </c>
      <c r="G36">
        <v>3.78233</v>
      </c>
      <c r="H36">
        <v>5.1757099999999996</v>
      </c>
      <c r="I36">
        <v>2.0108299999999999</v>
      </c>
      <c r="J36">
        <v>2.5255399999999999</v>
      </c>
      <c r="K36">
        <v>3.04196</v>
      </c>
      <c r="L36">
        <v>5.3929999999999998</v>
      </c>
      <c r="M36">
        <v>5.6157899999999996</v>
      </c>
      <c r="N36">
        <v>2.1643300000000001</v>
      </c>
      <c r="O36">
        <v>5.1316800000000002</v>
      </c>
      <c r="P36">
        <v>4.5477499999999997</v>
      </c>
      <c r="Q36">
        <v>2.0179499999999999</v>
      </c>
      <c r="R36">
        <v>0.75565000000000004</v>
      </c>
      <c r="S36">
        <v>3.9827599999999999</v>
      </c>
      <c r="T36">
        <v>3.2974100000000002</v>
      </c>
    </row>
    <row r="37" spans="1:20" x14ac:dyDescent="0.3">
      <c r="A37" t="s">
        <v>92</v>
      </c>
      <c r="B37" t="str">
        <f t="shared" si="2"/>
        <v>le</v>
      </c>
      <c r="C37">
        <v>4.6015856000000008</v>
      </c>
      <c r="D37">
        <v>3.2941077333333344</v>
      </c>
      <c r="E37">
        <v>4.0854599999999994</v>
      </c>
      <c r="F37">
        <v>2.298177466666667</v>
      </c>
      <c r="G37">
        <v>3.3998882666666659</v>
      </c>
      <c r="H37">
        <v>3.5439695999999996</v>
      </c>
      <c r="I37">
        <v>3.5487692000000002</v>
      </c>
      <c r="J37">
        <v>2.9016696</v>
      </c>
      <c r="K37">
        <v>5.3822720000000022</v>
      </c>
      <c r="L37">
        <v>5.2244610666666649</v>
      </c>
      <c r="M37">
        <v>5.1244482666666675</v>
      </c>
      <c r="N37">
        <v>1.6514774666666663</v>
      </c>
      <c r="O37">
        <v>5.7190696000000001</v>
      </c>
      <c r="P37">
        <v>4.6015856000000008</v>
      </c>
      <c r="Q37">
        <v>0.29709773333333334</v>
      </c>
      <c r="R37">
        <v>-0.3158154666666666</v>
      </c>
      <c r="S37">
        <v>3.9365448000000014</v>
      </c>
      <c r="T37">
        <v>4.0199455999999998</v>
      </c>
    </row>
    <row r="38" spans="1:20" x14ac:dyDescent="0.3">
      <c r="A38" t="s">
        <v>72</v>
      </c>
      <c r="B38" t="str">
        <f t="shared" si="2"/>
        <v>Professionnels de l'action culturelle, sportive et surveillants</v>
      </c>
      <c r="C38">
        <v>4.6415499999999996</v>
      </c>
      <c r="D38">
        <v>2.4041299999999999</v>
      </c>
      <c r="E38">
        <v>3.7404899999999999</v>
      </c>
      <c r="F38">
        <v>1.07999</v>
      </c>
      <c r="G38">
        <v>3.4060100000000002</v>
      </c>
      <c r="H38">
        <v>2.4946199999999998</v>
      </c>
      <c r="I38">
        <v>2.7183000000000002</v>
      </c>
      <c r="J38">
        <v>2.2017799999999998</v>
      </c>
      <c r="K38">
        <v>9.1585900000000002</v>
      </c>
      <c r="L38">
        <v>6.4958999999999998</v>
      </c>
      <c r="M38">
        <v>3.76884</v>
      </c>
      <c r="N38">
        <v>1.56246</v>
      </c>
      <c r="O38">
        <v>4.4920900000000001</v>
      </c>
      <c r="P38">
        <v>4.6415499999999996</v>
      </c>
      <c r="Q38">
        <v>-1.63791</v>
      </c>
      <c r="R38">
        <v>0.98111999999999999</v>
      </c>
      <c r="S38">
        <v>3.79142</v>
      </c>
      <c r="T38">
        <v>5.4950999999999999</v>
      </c>
    </row>
    <row r="39" spans="1:20" x14ac:dyDescent="0.3">
      <c r="A39" t="s">
        <v>2</v>
      </c>
      <c r="B39" t="str">
        <f t="shared" si="2"/>
        <v>Techniciens et cadres de l'agriculture</v>
      </c>
      <c r="C39">
        <v>4.7857099999999999</v>
      </c>
      <c r="D39">
        <v>2.9504299999999999</v>
      </c>
      <c r="E39">
        <v>4.6632499999999997</v>
      </c>
      <c r="F39">
        <v>3.60833</v>
      </c>
      <c r="G39">
        <v>3.1611899999999999</v>
      </c>
      <c r="H39">
        <v>4.88992</v>
      </c>
      <c r="I39">
        <v>8.5523900000000008</v>
      </c>
      <c r="J39">
        <v>4.4274500000000003</v>
      </c>
      <c r="K39">
        <v>6.07517</v>
      </c>
      <c r="L39">
        <v>4.6814099999999996</v>
      </c>
      <c r="M39">
        <v>5.4327100000000002</v>
      </c>
      <c r="N39">
        <v>1.7666900000000001</v>
      </c>
      <c r="O39">
        <v>3.9588100000000002</v>
      </c>
      <c r="P39">
        <v>4.7857099999999999</v>
      </c>
      <c r="Q39">
        <v>-1.8317699999999999</v>
      </c>
      <c r="R39">
        <v>-1.6817800000000001</v>
      </c>
      <c r="S39">
        <v>3.2533300000000001</v>
      </c>
      <c r="T39">
        <v>3.6973699999999998</v>
      </c>
    </row>
    <row r="40" spans="1:20" x14ac:dyDescent="0.3">
      <c r="A40" t="s">
        <v>13</v>
      </c>
      <c r="B40" t="str">
        <f t="shared" si="2"/>
        <v>Ouvriers qualifiés travaillant par enlèvement de métal</v>
      </c>
      <c r="C40">
        <v>4.9403699999999997</v>
      </c>
      <c r="D40">
        <v>1.00925</v>
      </c>
      <c r="E40">
        <v>5.6985700000000001</v>
      </c>
      <c r="F40">
        <v>6.7522399999999996</v>
      </c>
      <c r="G40">
        <v>5.7760800000000003</v>
      </c>
      <c r="H40">
        <v>4.5526200000000001</v>
      </c>
      <c r="I40">
        <v>0.50151000000000001</v>
      </c>
      <c r="J40">
        <v>2.1950500000000002</v>
      </c>
      <c r="K40">
        <v>0.3211</v>
      </c>
      <c r="L40">
        <v>4.0404400000000003</v>
      </c>
      <c r="M40">
        <v>7.0515600000000003</v>
      </c>
      <c r="N40">
        <v>2.48949</v>
      </c>
      <c r="O40">
        <v>3.3168500000000001</v>
      </c>
      <c r="P40">
        <v>4.9403699999999997</v>
      </c>
      <c r="Q40">
        <v>3.6007500000000001</v>
      </c>
      <c r="R40">
        <v>0.90764</v>
      </c>
      <c r="S40">
        <v>3.8850600000000002</v>
      </c>
      <c r="T40">
        <v>3.0057499999999999</v>
      </c>
    </row>
    <row r="41" spans="1:20" x14ac:dyDescent="0.3">
      <c r="A41" t="s">
        <v>58</v>
      </c>
      <c r="B41" t="str">
        <f t="shared" si="2"/>
        <v>Patrons et cadres d'hôtels, cafés, restaurants</v>
      </c>
      <c r="C41">
        <v>5.2</v>
      </c>
      <c r="D41">
        <v>4.2036100000000003</v>
      </c>
      <c r="E41">
        <v>3.9586100000000002</v>
      </c>
      <c r="F41">
        <v>1.04376</v>
      </c>
      <c r="G41">
        <v>3.3465400000000001</v>
      </c>
      <c r="H41">
        <v>1.56141</v>
      </c>
      <c r="I41">
        <v>3.0350999999999999</v>
      </c>
      <c r="J41">
        <v>7.1964399999999999</v>
      </c>
      <c r="K41">
        <v>7.7997899999999998</v>
      </c>
      <c r="L41">
        <v>6.1860200000000001</v>
      </c>
      <c r="M41">
        <v>5.6887999999999996</v>
      </c>
      <c r="N41">
        <v>1.2657099999999999</v>
      </c>
      <c r="O41">
        <v>6.9894299999999996</v>
      </c>
      <c r="P41">
        <v>5.2</v>
      </c>
      <c r="Q41">
        <v>-0.48005999999999999</v>
      </c>
      <c r="R41">
        <v>-2.7954699999999999</v>
      </c>
      <c r="S41">
        <v>4.11111</v>
      </c>
      <c r="T41">
        <v>4.7075500000000003</v>
      </c>
    </row>
    <row r="42" spans="1:20" x14ac:dyDescent="0.3">
      <c r="A42" t="s">
        <v>29</v>
      </c>
      <c r="B42" t="str">
        <f t="shared" si="2"/>
        <v>Agents d'exploitation des transports</v>
      </c>
      <c r="C42">
        <v>5.2784800000000001</v>
      </c>
      <c r="D42">
        <v>4.1706300000000001</v>
      </c>
      <c r="E42">
        <v>3.0871200000000001</v>
      </c>
      <c r="F42">
        <v>1.1682600000000001</v>
      </c>
      <c r="G42">
        <v>2.44095</v>
      </c>
      <c r="H42">
        <v>3.2823099999999998</v>
      </c>
      <c r="I42">
        <v>2.2118199999999999</v>
      </c>
      <c r="J42">
        <v>4.2126599999999996</v>
      </c>
      <c r="K42">
        <v>4.1540100000000004</v>
      </c>
      <c r="L42">
        <v>5.67279</v>
      </c>
      <c r="M42">
        <v>5.9921199999999999</v>
      </c>
      <c r="N42">
        <v>2.1250800000000001</v>
      </c>
      <c r="O42">
        <v>6.7096900000000002</v>
      </c>
      <c r="P42">
        <v>5.2784800000000001</v>
      </c>
      <c r="Q42">
        <v>0.95077999999999996</v>
      </c>
      <c r="R42">
        <v>-0.92864999999999998</v>
      </c>
      <c r="S42">
        <v>3.8818899999999998</v>
      </c>
      <c r="T42">
        <v>4.7322800000000003</v>
      </c>
    </row>
    <row r="43" spans="1:20" x14ac:dyDescent="0.3">
      <c r="A43" t="s">
        <v>9</v>
      </c>
      <c r="B43" t="str">
        <f t="shared" si="2"/>
        <v>Techniciens et agents de maîtrise du bâtiment et des travaux publics</v>
      </c>
      <c r="C43">
        <v>5.3489599999999999</v>
      </c>
      <c r="D43">
        <v>3.13225</v>
      </c>
      <c r="E43">
        <v>4.7991299999999999</v>
      </c>
      <c r="F43">
        <v>3.4355500000000001</v>
      </c>
      <c r="G43">
        <v>3.9422700000000002</v>
      </c>
      <c r="H43">
        <v>5.6838899999999999</v>
      </c>
      <c r="I43">
        <v>7.4535900000000002</v>
      </c>
      <c r="J43">
        <v>5.3746499999999999</v>
      </c>
      <c r="K43">
        <v>5.8161899999999997</v>
      </c>
      <c r="L43">
        <v>5.4316800000000001</v>
      </c>
      <c r="M43">
        <v>6.6645799999999999</v>
      </c>
      <c r="N43">
        <v>2.07389</v>
      </c>
      <c r="O43">
        <v>7.5283899999999999</v>
      </c>
      <c r="P43">
        <v>5.3489599999999999</v>
      </c>
      <c r="Q43">
        <v>0.47091</v>
      </c>
      <c r="R43">
        <v>-2.6662400000000002</v>
      </c>
      <c r="S43">
        <v>3.7203599999999999</v>
      </c>
      <c r="T43">
        <v>4.1435000000000004</v>
      </c>
    </row>
    <row r="44" spans="1:20" x14ac:dyDescent="0.3">
      <c r="A44" t="s">
        <v>53</v>
      </c>
      <c r="B44" t="str">
        <f t="shared" si="2"/>
        <v>Maîtrise des magasins et intermédiaires du commerce</v>
      </c>
      <c r="C44">
        <v>5.3636400000000002</v>
      </c>
      <c r="D44">
        <v>4.0455100000000002</v>
      </c>
      <c r="E44">
        <v>4.3283899999999997</v>
      </c>
      <c r="F44">
        <v>1.1777500000000001</v>
      </c>
      <c r="G44">
        <v>1.7235799999999999</v>
      </c>
      <c r="H44">
        <v>2.3288099999999998</v>
      </c>
      <c r="I44">
        <v>2.6206</v>
      </c>
      <c r="J44">
        <v>5.2764899999999999</v>
      </c>
      <c r="K44">
        <v>7.9451999999999998</v>
      </c>
      <c r="L44">
        <v>5.2666399999999998</v>
      </c>
      <c r="M44">
        <v>4.2113800000000001</v>
      </c>
      <c r="N44">
        <v>1.9041999999999999</v>
      </c>
      <c r="O44">
        <v>8.0341299999999993</v>
      </c>
      <c r="P44">
        <v>5.3636400000000002</v>
      </c>
      <c r="Q44">
        <v>-0.38353999999999999</v>
      </c>
      <c r="R44">
        <v>-1.4808600000000001</v>
      </c>
      <c r="S44">
        <v>4.5789499999999999</v>
      </c>
      <c r="T44">
        <v>4.3366899999999999</v>
      </c>
    </row>
    <row r="45" spans="1:20" x14ac:dyDescent="0.3">
      <c r="A45" t="s">
        <v>35</v>
      </c>
      <c r="B45" t="str">
        <f t="shared" si="2"/>
        <v>Employés administratifs d'entreprise</v>
      </c>
      <c r="C45">
        <v>5.3958899999999996</v>
      </c>
      <c r="D45">
        <v>5.5805699999999998</v>
      </c>
      <c r="E45">
        <v>2.0198100000000001</v>
      </c>
      <c r="F45">
        <v>1.1508400000000001</v>
      </c>
      <c r="G45">
        <v>2.0519699999999998</v>
      </c>
      <c r="H45">
        <v>2.3002899999999999</v>
      </c>
      <c r="I45">
        <v>1.56742</v>
      </c>
      <c r="J45">
        <v>1.6141099999999999</v>
      </c>
      <c r="K45">
        <v>6.1076899999999998</v>
      </c>
      <c r="L45">
        <v>4.69116</v>
      </c>
      <c r="M45">
        <v>3.7607400000000002</v>
      </c>
      <c r="N45">
        <v>1.8707400000000001</v>
      </c>
      <c r="O45">
        <v>7.11829</v>
      </c>
      <c r="P45">
        <v>5.3958899999999996</v>
      </c>
      <c r="Q45">
        <v>-9.8949999999999996E-2</v>
      </c>
      <c r="R45">
        <v>-3.6670000000000001E-2</v>
      </c>
      <c r="S45">
        <v>3.7360199999999999</v>
      </c>
      <c r="T45">
        <v>4.3606699999999998</v>
      </c>
    </row>
    <row r="46" spans="1:20" x14ac:dyDescent="0.3">
      <c r="A46" t="s">
        <v>46</v>
      </c>
      <c r="B46" t="str">
        <f t="shared" si="2"/>
        <v>Armée, police, pompiers</v>
      </c>
      <c r="C46">
        <v>5.4271200000000004</v>
      </c>
      <c r="D46">
        <v>3.8352300000000001</v>
      </c>
      <c r="E46">
        <v>3.7861899999999999</v>
      </c>
      <c r="F46">
        <v>2.0624799999999999</v>
      </c>
      <c r="G46">
        <v>4.4623100000000004</v>
      </c>
      <c r="H46">
        <v>4.20106</v>
      </c>
      <c r="I46">
        <v>7.0735900000000003</v>
      </c>
      <c r="J46">
        <v>4.7827099999999998</v>
      </c>
      <c r="K46">
        <v>6.46713</v>
      </c>
      <c r="L46">
        <v>7.2660499999999999</v>
      </c>
      <c r="M46">
        <v>5.3403200000000002</v>
      </c>
      <c r="N46">
        <v>1.8984700000000001</v>
      </c>
      <c r="O46">
        <v>6.62324</v>
      </c>
      <c r="P46">
        <v>5.4271200000000004</v>
      </c>
      <c r="Q46">
        <v>-4.6299999999999996E-3</v>
      </c>
      <c r="R46">
        <v>-0.70425000000000004</v>
      </c>
      <c r="S46">
        <v>4.47037</v>
      </c>
      <c r="T46">
        <v>6.2799300000000002</v>
      </c>
    </row>
    <row r="47" spans="1:20" x14ac:dyDescent="0.3">
      <c r="A47" t="s">
        <v>70</v>
      </c>
      <c r="B47" t="str">
        <f t="shared" si="2"/>
        <v>Professions para-médicales</v>
      </c>
      <c r="C47">
        <v>5.4973700000000001</v>
      </c>
      <c r="D47">
        <v>3.5764300000000002</v>
      </c>
      <c r="E47">
        <v>4.1889799999999999</v>
      </c>
      <c r="F47">
        <v>4.0649100000000002</v>
      </c>
      <c r="G47">
        <v>3.1736900000000001</v>
      </c>
      <c r="H47">
        <v>1.8047299999999999</v>
      </c>
      <c r="I47">
        <v>2.39507</v>
      </c>
      <c r="J47">
        <v>1.8175699999999999</v>
      </c>
      <c r="K47">
        <v>8.0090900000000005</v>
      </c>
      <c r="L47">
        <v>5.4417299999999997</v>
      </c>
      <c r="M47">
        <v>5.8904699999999997</v>
      </c>
      <c r="N47">
        <v>1.6752199999999999</v>
      </c>
      <c r="O47">
        <v>7.0239099999999999</v>
      </c>
      <c r="P47">
        <v>5.4973700000000001</v>
      </c>
      <c r="Q47">
        <v>-6.8959999999999994E-2</v>
      </c>
      <c r="R47">
        <v>-0.86611000000000005</v>
      </c>
      <c r="S47">
        <v>4.50509</v>
      </c>
      <c r="T47">
        <v>5.4159899999999999</v>
      </c>
    </row>
    <row r="48" spans="1:20" x14ac:dyDescent="0.3">
      <c r="A48" t="s">
        <v>71</v>
      </c>
      <c r="B48" t="str">
        <f t="shared" si="2"/>
        <v>Professionnels de l'action sociale et de l'orientation</v>
      </c>
      <c r="C48">
        <v>5.5789499999999999</v>
      </c>
      <c r="D48">
        <v>2.9805700000000002</v>
      </c>
      <c r="E48">
        <v>2.59998</v>
      </c>
      <c r="F48">
        <v>0.34326000000000001</v>
      </c>
      <c r="G48">
        <v>2.2702300000000002</v>
      </c>
      <c r="H48">
        <v>1.8907700000000001</v>
      </c>
      <c r="I48">
        <v>7.0291499999999996</v>
      </c>
      <c r="J48">
        <v>3.0744500000000001</v>
      </c>
      <c r="K48">
        <v>9.2787000000000006</v>
      </c>
      <c r="L48">
        <v>6.1884499999999996</v>
      </c>
      <c r="M48">
        <v>4.6131099999999998</v>
      </c>
      <c r="N48">
        <v>2.2347000000000001</v>
      </c>
      <c r="O48">
        <v>7.0388900000000003</v>
      </c>
      <c r="P48">
        <v>5.5789499999999999</v>
      </c>
      <c r="Q48">
        <v>-1.71191</v>
      </c>
      <c r="R48">
        <v>-1.4569399999999999</v>
      </c>
      <c r="S48">
        <v>4.4898400000000001</v>
      </c>
      <c r="T48">
        <v>6.8070000000000004</v>
      </c>
    </row>
    <row r="49" spans="1:20" x14ac:dyDescent="0.3">
      <c r="A49" t="s">
        <v>24</v>
      </c>
      <c r="B49" t="str">
        <f t="shared" si="2"/>
        <v>Techniciens et agents de maîtrise de la maintenance</v>
      </c>
      <c r="C49">
        <v>5.5961499999999997</v>
      </c>
      <c r="D49">
        <v>3.5626199999999999</v>
      </c>
      <c r="E49">
        <v>4.6323100000000004</v>
      </c>
      <c r="F49">
        <v>4.4906199999999998</v>
      </c>
      <c r="G49">
        <v>3.7783899999999999</v>
      </c>
      <c r="H49">
        <v>4.2064700000000004</v>
      </c>
      <c r="I49">
        <v>4.8573199999999996</v>
      </c>
      <c r="J49">
        <v>3.8591799999999998</v>
      </c>
      <c r="K49">
        <v>3.7791000000000001</v>
      </c>
      <c r="L49">
        <v>5.0968900000000001</v>
      </c>
      <c r="M49">
        <v>6.5690600000000003</v>
      </c>
      <c r="N49">
        <v>2.0168699999999999</v>
      </c>
      <c r="O49">
        <v>5.8969199999999997</v>
      </c>
      <c r="P49">
        <v>5.5961499999999997</v>
      </c>
      <c r="Q49">
        <v>0.41948000000000002</v>
      </c>
      <c r="R49">
        <v>-2.0176500000000002</v>
      </c>
      <c r="S49">
        <v>3.7171500000000002</v>
      </c>
      <c r="T49">
        <v>3.5876999999999999</v>
      </c>
    </row>
    <row r="50" spans="1:20" x14ac:dyDescent="0.3">
      <c r="A50" t="s">
        <v>43</v>
      </c>
      <c r="B50" t="str">
        <f t="shared" si="2"/>
        <v>Employés administratifs de la fonction publique (catégorie C et assimilés)</v>
      </c>
      <c r="C50">
        <v>5.7170199999999998</v>
      </c>
      <c r="D50">
        <v>5.1246799999999997</v>
      </c>
      <c r="E50">
        <v>2.63293</v>
      </c>
      <c r="F50">
        <v>1.2742100000000001</v>
      </c>
      <c r="G50">
        <v>2.2683300000000002</v>
      </c>
      <c r="H50">
        <v>2.7625500000000001</v>
      </c>
      <c r="I50">
        <v>3.1096200000000001</v>
      </c>
      <c r="J50">
        <v>1.3589199999999999</v>
      </c>
      <c r="K50">
        <v>6.56846</v>
      </c>
      <c r="L50">
        <v>4.9022899999999998</v>
      </c>
      <c r="M50">
        <v>3.5394899999999998</v>
      </c>
      <c r="N50">
        <v>1.99285</v>
      </c>
      <c r="O50">
        <v>6.3793300000000004</v>
      </c>
      <c r="P50">
        <v>5.7170199999999998</v>
      </c>
      <c r="Q50">
        <v>8.8150000000000006E-2</v>
      </c>
      <c r="R50">
        <v>0.12388</v>
      </c>
      <c r="S50">
        <v>3.7067299999999999</v>
      </c>
      <c r="T50">
        <v>4.5517700000000003</v>
      </c>
    </row>
    <row r="51" spans="1:20" x14ac:dyDescent="0.3">
      <c r="A51" t="s">
        <v>52</v>
      </c>
      <c r="B51" t="str">
        <f t="shared" si="2"/>
        <v>Attachés commerciaux et représentants</v>
      </c>
      <c r="C51">
        <v>5.79678</v>
      </c>
      <c r="D51">
        <v>4.3946699999999996</v>
      </c>
      <c r="E51">
        <v>2.5276299999999998</v>
      </c>
      <c r="F51">
        <v>1.21163</v>
      </c>
      <c r="G51">
        <v>1.3855599999999999</v>
      </c>
      <c r="H51">
        <v>2.1600299999999999</v>
      </c>
      <c r="I51">
        <v>6.7219199999999999</v>
      </c>
      <c r="J51">
        <v>2.3918900000000001</v>
      </c>
      <c r="K51">
        <v>8.7372800000000002</v>
      </c>
      <c r="L51">
        <v>3.8018700000000001</v>
      </c>
      <c r="M51">
        <v>4.3612200000000003</v>
      </c>
      <c r="N51">
        <v>1.90662</v>
      </c>
      <c r="O51">
        <v>7.3348599999999999</v>
      </c>
      <c r="P51">
        <v>5.79678</v>
      </c>
      <c r="Q51">
        <v>-0.68652999999999997</v>
      </c>
      <c r="R51">
        <v>-2.18323</v>
      </c>
      <c r="S51">
        <v>3.68764</v>
      </c>
      <c r="T51">
        <v>4.1344900000000004</v>
      </c>
    </row>
    <row r="52" spans="1:20" x14ac:dyDescent="0.3">
      <c r="A52" t="s">
        <v>17</v>
      </c>
      <c r="B52" t="str">
        <f t="shared" si="2"/>
        <v>Techniciens et agents de maîtrise des industries mécaniques</v>
      </c>
      <c r="C52">
        <v>5.7994500000000002</v>
      </c>
      <c r="D52">
        <v>4.49756</v>
      </c>
      <c r="E52">
        <v>2.9049700000000001</v>
      </c>
      <c r="F52">
        <v>4.7231800000000002</v>
      </c>
      <c r="G52">
        <v>2.7110500000000002</v>
      </c>
      <c r="H52">
        <v>3.54853</v>
      </c>
      <c r="I52">
        <v>4.5357500000000002</v>
      </c>
      <c r="J52">
        <v>5.3871599999999997</v>
      </c>
      <c r="K52">
        <v>3.43127</v>
      </c>
      <c r="L52">
        <v>5.3962199999999996</v>
      </c>
      <c r="M52">
        <v>7.0758299999999998</v>
      </c>
      <c r="N52">
        <v>1.99457</v>
      </c>
      <c r="O52">
        <v>5.8327600000000004</v>
      </c>
      <c r="P52">
        <v>5.7994500000000002</v>
      </c>
      <c r="Q52">
        <v>0.38119999999999998</v>
      </c>
      <c r="R52">
        <v>-3.09152</v>
      </c>
      <c r="S52">
        <v>3.6597900000000001</v>
      </c>
      <c r="T52">
        <v>4.0773200000000003</v>
      </c>
    </row>
    <row r="53" spans="1:20" x14ac:dyDescent="0.3">
      <c r="A53" t="s">
        <v>40</v>
      </c>
      <c r="B53" t="str">
        <f t="shared" si="2"/>
        <v>Techniciens de l'informatique</v>
      </c>
      <c r="C53">
        <v>5.86029</v>
      </c>
      <c r="D53">
        <v>7.7835400000000003</v>
      </c>
      <c r="E53">
        <v>1.7648900000000001</v>
      </c>
      <c r="F53">
        <v>2.6611099999999999</v>
      </c>
      <c r="G53">
        <v>2.9658799999999998</v>
      </c>
      <c r="H53">
        <v>2.14547</v>
      </c>
      <c r="I53">
        <v>3.5590199999999999</v>
      </c>
      <c r="J53">
        <v>2.3843399999999999</v>
      </c>
      <c r="K53">
        <v>3.7226499999999998</v>
      </c>
      <c r="L53">
        <v>4.6154299999999999</v>
      </c>
      <c r="M53">
        <v>4.3411099999999996</v>
      </c>
      <c r="N53">
        <v>1.67818</v>
      </c>
      <c r="O53">
        <v>6.1247400000000001</v>
      </c>
      <c r="P53">
        <v>5.86029</v>
      </c>
      <c r="Q53">
        <v>-0.52019000000000004</v>
      </c>
      <c r="R53">
        <v>-2.9457</v>
      </c>
      <c r="S53">
        <v>3.68831</v>
      </c>
      <c r="T53">
        <v>3.2287599999999999</v>
      </c>
    </row>
    <row r="54" spans="1:20" x14ac:dyDescent="0.3">
      <c r="A54" t="s">
        <v>68</v>
      </c>
      <c r="B54" t="str">
        <f t="shared" si="2"/>
        <v>Infirmiers, sages-femmes</v>
      </c>
      <c r="C54">
        <v>5.8686400000000001</v>
      </c>
      <c r="D54">
        <v>2.6306799999999999</v>
      </c>
      <c r="E54">
        <v>6.2804900000000004</v>
      </c>
      <c r="F54">
        <v>4.0869400000000002</v>
      </c>
      <c r="G54">
        <v>5.0461299999999998</v>
      </c>
      <c r="H54">
        <v>2.7113200000000002</v>
      </c>
      <c r="I54">
        <v>2.2355</v>
      </c>
      <c r="J54">
        <v>3.7586200000000001</v>
      </c>
      <c r="K54">
        <v>9.5631900000000005</v>
      </c>
      <c r="L54">
        <v>6.79901</v>
      </c>
      <c r="M54">
        <v>7.6877800000000001</v>
      </c>
      <c r="N54">
        <v>2.1536</v>
      </c>
      <c r="O54">
        <v>6.8960800000000004</v>
      </c>
      <c r="P54">
        <v>5.8686400000000001</v>
      </c>
      <c r="Q54">
        <v>0.24221000000000001</v>
      </c>
      <c r="R54">
        <v>-0.61124000000000001</v>
      </c>
      <c r="S54">
        <v>5.8343800000000003</v>
      </c>
      <c r="T54">
        <v>6.9234099999999996</v>
      </c>
    </row>
    <row r="55" spans="1:20" x14ac:dyDescent="0.3">
      <c r="A55" t="s">
        <v>105</v>
      </c>
      <c r="B55" t="str">
        <f t="shared" si="2"/>
        <v>Techniciens et ag. de maîtrise, électricité-électronique</v>
      </c>
      <c r="C55">
        <v>5.92021</v>
      </c>
      <c r="D55">
        <v>3.7196899999999999</v>
      </c>
      <c r="E55">
        <v>3.47655</v>
      </c>
      <c r="F55">
        <v>4.4501200000000001</v>
      </c>
      <c r="G55">
        <v>3.8101400000000001</v>
      </c>
      <c r="H55">
        <v>3.3146100000000001</v>
      </c>
      <c r="I55">
        <v>4.3380000000000001</v>
      </c>
      <c r="J55">
        <v>3.5647600000000002</v>
      </c>
      <c r="K55">
        <v>3.58188</v>
      </c>
      <c r="L55">
        <v>5.9680400000000002</v>
      </c>
      <c r="M55">
        <v>7.1796300000000004</v>
      </c>
      <c r="N55">
        <v>1.42421</v>
      </c>
      <c r="O55">
        <v>5.9214000000000002</v>
      </c>
      <c r="P55">
        <v>5.92021</v>
      </c>
      <c r="Q55">
        <v>-0.38441999999999998</v>
      </c>
      <c r="R55">
        <v>-2.6141299999999998</v>
      </c>
      <c r="S55">
        <v>3.51064</v>
      </c>
      <c r="T55">
        <v>3.5496500000000002</v>
      </c>
    </row>
    <row r="56" spans="1:20" x14ac:dyDescent="0.3">
      <c r="A56" t="s">
        <v>54</v>
      </c>
      <c r="B56" t="str">
        <f t="shared" si="2"/>
        <v>Cadres commerciaux et technico-commerciaux</v>
      </c>
      <c r="C56">
        <v>5.9206599999999998</v>
      </c>
      <c r="D56">
        <v>6.3328600000000002</v>
      </c>
      <c r="E56">
        <v>1.5698399999999999</v>
      </c>
      <c r="F56">
        <v>0.98758999999999997</v>
      </c>
      <c r="G56">
        <v>1.3602399999999999</v>
      </c>
      <c r="H56">
        <v>1.05152</v>
      </c>
      <c r="I56">
        <v>6.4605800000000002</v>
      </c>
      <c r="J56">
        <v>6.1194899999999999</v>
      </c>
      <c r="K56">
        <v>6.5260499999999997</v>
      </c>
      <c r="L56">
        <v>5.0105700000000004</v>
      </c>
      <c r="M56">
        <v>4.6005099999999999</v>
      </c>
      <c r="N56">
        <v>2.0598200000000002</v>
      </c>
      <c r="O56">
        <v>7.5547800000000001</v>
      </c>
      <c r="P56">
        <v>5.9206599999999998</v>
      </c>
      <c r="Q56">
        <v>-1.627</v>
      </c>
      <c r="R56">
        <v>-3.6547200000000002</v>
      </c>
      <c r="S56">
        <v>4.1314599999999997</v>
      </c>
      <c r="T56">
        <v>4.6522199999999998</v>
      </c>
    </row>
    <row r="57" spans="1:20" x14ac:dyDescent="0.3">
      <c r="A57" t="s">
        <v>268</v>
      </c>
      <c r="B57" t="str">
        <f>MID(A57,7,90)</f>
        <v>Agents administrat. et commerciaux des transports</v>
      </c>
      <c r="C57">
        <v>5.9752099999999997</v>
      </c>
      <c r="D57">
        <v>5.7007700000000003</v>
      </c>
      <c r="E57">
        <v>3.0904799999999999</v>
      </c>
      <c r="F57">
        <v>0.57576000000000005</v>
      </c>
      <c r="G57">
        <v>3.0476200000000002</v>
      </c>
      <c r="H57">
        <v>3.3054000000000001</v>
      </c>
      <c r="I57">
        <v>1.85781</v>
      </c>
      <c r="J57">
        <v>2.25909</v>
      </c>
      <c r="K57">
        <v>7.3625400000000001</v>
      </c>
      <c r="L57">
        <v>6.0651200000000003</v>
      </c>
      <c r="M57">
        <v>5.0952700000000002</v>
      </c>
      <c r="N57">
        <v>2.2360000000000002</v>
      </c>
      <c r="O57">
        <v>7.8275899999999998</v>
      </c>
      <c r="P57">
        <v>5.9752099999999997</v>
      </c>
      <c r="Q57">
        <v>0.59175999999999995</v>
      </c>
      <c r="R57">
        <v>-0.41935</v>
      </c>
      <c r="S57">
        <v>4.36646</v>
      </c>
      <c r="T57">
        <v>4.5714300000000003</v>
      </c>
    </row>
    <row r="58" spans="1:20" x14ac:dyDescent="0.3">
      <c r="A58" t="s">
        <v>104</v>
      </c>
      <c r="B58" t="str">
        <f t="shared" si="2"/>
        <v>Techniciens et ag. de maîtrise des industries de process</v>
      </c>
      <c r="C58">
        <v>5.9781000000000004</v>
      </c>
      <c r="D58">
        <v>3.1626500000000002</v>
      </c>
      <c r="E58">
        <v>4.0150499999999996</v>
      </c>
      <c r="F58">
        <v>3.7044999999999999</v>
      </c>
      <c r="G58">
        <v>4.2975899999999996</v>
      </c>
      <c r="H58">
        <v>4.3824899999999998</v>
      </c>
      <c r="I58">
        <v>3.8141799999999999</v>
      </c>
      <c r="J58">
        <v>5.1791999999999998</v>
      </c>
      <c r="K58">
        <v>3.4086599999999998</v>
      </c>
      <c r="L58">
        <v>5.6585999999999999</v>
      </c>
      <c r="M58">
        <v>7.0729499999999996</v>
      </c>
      <c r="N58">
        <v>2.4145400000000001</v>
      </c>
      <c r="O58">
        <v>6.0524399999999998</v>
      </c>
      <c r="P58">
        <v>5.9781000000000004</v>
      </c>
      <c r="Q58">
        <v>1.13781</v>
      </c>
      <c r="R58">
        <v>-2.18811</v>
      </c>
      <c r="S58">
        <v>3.9393899999999999</v>
      </c>
      <c r="T58">
        <v>3.9804300000000001</v>
      </c>
    </row>
    <row r="59" spans="1:20" x14ac:dyDescent="0.3">
      <c r="A59" t="s">
        <v>69</v>
      </c>
      <c r="B59" t="str">
        <f t="shared" si="2"/>
        <v>Médecins et assimilés</v>
      </c>
      <c r="C59">
        <v>6.0703100000000001</v>
      </c>
      <c r="D59">
        <v>4.45397</v>
      </c>
      <c r="E59">
        <v>3.56826</v>
      </c>
      <c r="F59">
        <v>3.4556800000000001</v>
      </c>
      <c r="G59">
        <v>2.6425299999999998</v>
      </c>
      <c r="H59">
        <v>1.41011</v>
      </c>
      <c r="I59">
        <v>2.6166299999999998</v>
      </c>
      <c r="J59">
        <v>4.6269900000000002</v>
      </c>
      <c r="K59">
        <v>8.1473099999999992</v>
      </c>
      <c r="L59">
        <v>6.4914399999999999</v>
      </c>
      <c r="M59">
        <v>6.5975799999999998</v>
      </c>
      <c r="N59">
        <v>2.1038199999999998</v>
      </c>
      <c r="O59">
        <v>6.7980999999999998</v>
      </c>
      <c r="P59">
        <v>6.0703100000000001</v>
      </c>
      <c r="Q59">
        <v>-1.56934</v>
      </c>
      <c r="R59">
        <v>-1.18801</v>
      </c>
      <c r="S59">
        <v>4.8944700000000001</v>
      </c>
      <c r="T59">
        <v>6.4539799999999996</v>
      </c>
    </row>
    <row r="60" spans="1:20" x14ac:dyDescent="0.3">
      <c r="A60" t="s">
        <v>39</v>
      </c>
      <c r="B60" t="str">
        <f t="shared" si="2"/>
        <v>Dirigeants d'entreprises</v>
      </c>
      <c r="C60">
        <v>6.1136400000000002</v>
      </c>
      <c r="D60">
        <v>6.1042399999999999</v>
      </c>
      <c r="E60">
        <v>0.93496999999999997</v>
      </c>
      <c r="F60">
        <v>2.1093199999999999</v>
      </c>
      <c r="G60">
        <v>1.70675</v>
      </c>
      <c r="H60">
        <v>1.3453200000000001</v>
      </c>
      <c r="I60">
        <v>6.20099</v>
      </c>
      <c r="J60">
        <v>7.7668999999999997</v>
      </c>
      <c r="K60">
        <v>5.6443399999999997</v>
      </c>
      <c r="L60">
        <v>7.0229699999999999</v>
      </c>
      <c r="M60">
        <v>5.9541000000000004</v>
      </c>
      <c r="N60">
        <v>1.4364600000000001</v>
      </c>
      <c r="O60">
        <v>8.3707700000000003</v>
      </c>
      <c r="P60">
        <v>6.1136400000000002</v>
      </c>
      <c r="Q60">
        <v>-1.93906</v>
      </c>
      <c r="R60">
        <v>-3.7559800000000001</v>
      </c>
      <c r="S60">
        <v>4.5599999999999996</v>
      </c>
      <c r="T60">
        <v>5.33</v>
      </c>
    </row>
    <row r="61" spans="1:20" x14ac:dyDescent="0.3">
      <c r="A61" t="s">
        <v>41</v>
      </c>
      <c r="B61" t="str">
        <f t="shared" si="2"/>
        <v>Ingénieurs de l'informatique</v>
      </c>
      <c r="C61">
        <v>6.1144299999999996</v>
      </c>
      <c r="D61">
        <v>8.6531900000000004</v>
      </c>
      <c r="E61">
        <v>0.48680000000000001</v>
      </c>
      <c r="F61">
        <v>1.39757</v>
      </c>
      <c r="G61">
        <v>1.2239</v>
      </c>
      <c r="H61">
        <v>0.86</v>
      </c>
      <c r="I61">
        <v>2.4280599999999999</v>
      </c>
      <c r="J61">
        <v>3.8568199999999999</v>
      </c>
      <c r="K61">
        <v>3.5338599999999998</v>
      </c>
      <c r="L61">
        <v>5.4671599999999998</v>
      </c>
      <c r="M61">
        <v>4.9372299999999996</v>
      </c>
      <c r="N61">
        <v>2.1032700000000002</v>
      </c>
      <c r="O61">
        <v>6.83209</v>
      </c>
      <c r="P61">
        <v>6.1144299999999996</v>
      </c>
      <c r="Q61">
        <v>-1.9466399999999999</v>
      </c>
      <c r="R61">
        <v>-3.5848399999999998</v>
      </c>
      <c r="S61">
        <v>3.8940700000000001</v>
      </c>
      <c r="T61">
        <v>3.0042200000000001</v>
      </c>
    </row>
    <row r="62" spans="1:20" x14ac:dyDescent="0.3">
      <c r="A62" t="s">
        <v>34</v>
      </c>
      <c r="B62" t="str">
        <f t="shared" si="2"/>
        <v>Employés de la comptabilité</v>
      </c>
      <c r="C62">
        <v>6.1226700000000003</v>
      </c>
      <c r="D62">
        <v>7.1306399999999996</v>
      </c>
      <c r="E62">
        <v>0.69086999999999998</v>
      </c>
      <c r="F62">
        <v>0.80427999999999999</v>
      </c>
      <c r="G62">
        <v>1.8613299999999999</v>
      </c>
      <c r="H62">
        <v>1.6209</v>
      </c>
      <c r="I62">
        <v>1.54738</v>
      </c>
      <c r="J62">
        <v>1.6031500000000001</v>
      </c>
      <c r="K62">
        <v>4.6414499999999999</v>
      </c>
      <c r="L62">
        <v>3.7990400000000002</v>
      </c>
      <c r="M62">
        <v>3.3442599999999998</v>
      </c>
      <c r="N62">
        <v>1.73654</v>
      </c>
      <c r="O62">
        <v>7.3667600000000002</v>
      </c>
      <c r="P62">
        <v>6.1226700000000003</v>
      </c>
      <c r="Q62">
        <v>-0.70821999999999996</v>
      </c>
      <c r="R62">
        <v>-0.42446</v>
      </c>
      <c r="S62">
        <v>3.73034</v>
      </c>
      <c r="T62">
        <v>3.1320199999999998</v>
      </c>
    </row>
    <row r="63" spans="1:20" x14ac:dyDescent="0.3">
      <c r="A63" t="s">
        <v>107</v>
      </c>
      <c r="B63" t="str">
        <f t="shared" si="2"/>
        <v>Techniciens des serv. admin., comptables et financiers</v>
      </c>
      <c r="C63">
        <v>6.1867299999999998</v>
      </c>
      <c r="D63">
        <v>7.2373900000000004</v>
      </c>
      <c r="E63">
        <v>0.98665000000000003</v>
      </c>
      <c r="F63">
        <v>0.66683999999999999</v>
      </c>
      <c r="G63">
        <v>1.9085300000000001</v>
      </c>
      <c r="H63">
        <v>1.31545</v>
      </c>
      <c r="I63">
        <v>2.9381200000000001</v>
      </c>
      <c r="J63">
        <v>2.3093900000000001</v>
      </c>
      <c r="K63">
        <v>5.2286000000000001</v>
      </c>
      <c r="L63">
        <v>4.1378599999999999</v>
      </c>
      <c r="M63">
        <v>4.2512299999999996</v>
      </c>
      <c r="N63">
        <v>1.71685</v>
      </c>
      <c r="O63">
        <v>7.4531000000000001</v>
      </c>
      <c r="P63">
        <v>6.1867299999999998</v>
      </c>
      <c r="Q63">
        <v>-0.42576999999999998</v>
      </c>
      <c r="R63">
        <v>-0.92679999999999996</v>
      </c>
      <c r="S63">
        <v>3.9027799999999999</v>
      </c>
      <c r="T63">
        <v>4.2128699999999997</v>
      </c>
    </row>
    <row r="64" spans="1:20" x14ac:dyDescent="0.3">
      <c r="A64" t="s">
        <v>33</v>
      </c>
      <c r="B64" t="str">
        <f t="shared" si="2"/>
        <v>Secrétaires</v>
      </c>
      <c r="C64">
        <v>6.2095200000000004</v>
      </c>
      <c r="D64">
        <v>5.7930000000000001</v>
      </c>
      <c r="E64">
        <v>1.16849</v>
      </c>
      <c r="F64">
        <v>0.83126</v>
      </c>
      <c r="G64">
        <v>1.67767</v>
      </c>
      <c r="H64">
        <v>1.2451300000000001</v>
      </c>
      <c r="I64">
        <v>1.63314</v>
      </c>
      <c r="J64">
        <v>0.88926000000000005</v>
      </c>
      <c r="K64">
        <v>6.8065600000000002</v>
      </c>
      <c r="L64">
        <v>4.44109</v>
      </c>
      <c r="M64">
        <v>3.4297399999999998</v>
      </c>
      <c r="N64">
        <v>1.55111</v>
      </c>
      <c r="O64">
        <v>7.0316299999999998</v>
      </c>
      <c r="P64">
        <v>6.2095200000000004</v>
      </c>
      <c r="Q64">
        <v>-1.1390100000000001</v>
      </c>
      <c r="R64">
        <v>9.3630000000000005E-2</v>
      </c>
      <c r="S64">
        <v>3.7279200000000001</v>
      </c>
      <c r="T64">
        <v>4.0671400000000002</v>
      </c>
    </row>
    <row r="65" spans="1:20" x14ac:dyDescent="0.3">
      <c r="A65" t="s">
        <v>36</v>
      </c>
      <c r="B65" t="str">
        <f t="shared" si="2"/>
        <v>Secrétaires de direction</v>
      </c>
      <c r="C65">
        <v>6.2134099999999997</v>
      </c>
      <c r="D65">
        <v>7.0799099999999999</v>
      </c>
      <c r="E65">
        <v>0.76404000000000005</v>
      </c>
      <c r="F65">
        <v>0.48975999999999997</v>
      </c>
      <c r="G65">
        <v>1.7204699999999999</v>
      </c>
      <c r="H65">
        <v>1.59552</v>
      </c>
      <c r="I65">
        <v>1.31046</v>
      </c>
      <c r="J65">
        <v>2.3827799999999999</v>
      </c>
      <c r="K65">
        <v>4.6638299999999999</v>
      </c>
      <c r="L65">
        <v>4.4505699999999999</v>
      </c>
      <c r="M65">
        <v>3.34341</v>
      </c>
      <c r="N65">
        <v>2.2395700000000001</v>
      </c>
      <c r="O65">
        <v>6.1390599999999997</v>
      </c>
      <c r="P65">
        <v>6.2134099999999997</v>
      </c>
      <c r="Q65">
        <v>-1.2280500000000001</v>
      </c>
      <c r="R65">
        <v>-0.82352999999999998</v>
      </c>
      <c r="S65">
        <v>4.1383000000000001</v>
      </c>
      <c r="T65">
        <v>4.0080200000000001</v>
      </c>
    </row>
    <row r="66" spans="1:20" x14ac:dyDescent="0.3">
      <c r="A66" t="s">
        <v>10</v>
      </c>
      <c r="B66" t="str">
        <f t="shared" si="2"/>
        <v>Cadres du bâtiment et des travaux publics</v>
      </c>
      <c r="C66">
        <v>6.2788500000000003</v>
      </c>
      <c r="D66">
        <v>5.1147900000000002</v>
      </c>
      <c r="E66">
        <v>1.8513999999999999</v>
      </c>
      <c r="F66">
        <v>1.49823</v>
      </c>
      <c r="G66">
        <v>1.8381400000000001</v>
      </c>
      <c r="H66">
        <v>3.1441300000000001</v>
      </c>
      <c r="I66">
        <v>6.7575200000000004</v>
      </c>
      <c r="J66">
        <v>6.7242199999999999</v>
      </c>
      <c r="K66">
        <v>4.9324000000000003</v>
      </c>
      <c r="L66">
        <v>5.73855</v>
      </c>
      <c r="M66">
        <v>5.6655899999999999</v>
      </c>
      <c r="N66">
        <v>1.30318</v>
      </c>
      <c r="O66">
        <v>7.2193100000000001</v>
      </c>
      <c r="P66">
        <v>6.2788500000000003</v>
      </c>
      <c r="Q66">
        <v>-1.4107499999999999</v>
      </c>
      <c r="R66">
        <v>-3.5306999999999999</v>
      </c>
      <c r="S66">
        <v>4.8817199999999996</v>
      </c>
      <c r="T66">
        <v>4.2580600000000004</v>
      </c>
    </row>
    <row r="67" spans="1:20" x14ac:dyDescent="0.3">
      <c r="A67" t="s">
        <v>38</v>
      </c>
      <c r="B67" t="str">
        <f>MID(A67,7,90)</f>
        <v>Cadres des services administratifs, comptables et financiers</v>
      </c>
      <c r="C67">
        <v>6.3220900000000002</v>
      </c>
      <c r="D67">
        <v>7.4214200000000003</v>
      </c>
      <c r="E67">
        <v>0.54376000000000002</v>
      </c>
      <c r="F67">
        <v>0.76559999999999995</v>
      </c>
      <c r="G67">
        <v>1.29142</v>
      </c>
      <c r="H67">
        <v>1.23515</v>
      </c>
      <c r="I67">
        <v>3.3701500000000002</v>
      </c>
      <c r="J67">
        <v>5.0098099999999999</v>
      </c>
      <c r="K67">
        <v>4.1467099999999997</v>
      </c>
      <c r="L67">
        <v>4.9566100000000004</v>
      </c>
      <c r="M67">
        <v>4.3210499999999996</v>
      </c>
      <c r="N67">
        <v>2.1592500000000001</v>
      </c>
      <c r="O67">
        <v>6.2195999999999998</v>
      </c>
      <c r="P67">
        <v>6.3220900000000002</v>
      </c>
      <c r="Q67">
        <v>-1.8813800000000001</v>
      </c>
      <c r="R67">
        <v>-2.7658200000000002</v>
      </c>
      <c r="S67">
        <v>4.0885699999999998</v>
      </c>
      <c r="T67">
        <v>4.2982300000000002</v>
      </c>
    </row>
    <row r="68" spans="1:20" x14ac:dyDescent="0.3">
      <c r="A68" t="s">
        <v>25</v>
      </c>
      <c r="B68" t="str">
        <f t="shared" ref="B68:B78" si="3">MID(A68,7,90)</f>
        <v>Ingénieurs et cadres techniques de l'industrie</v>
      </c>
      <c r="C68">
        <v>6.3454499999999996</v>
      </c>
      <c r="D68">
        <v>7.1665099999999997</v>
      </c>
      <c r="E68">
        <v>1.0510900000000001</v>
      </c>
      <c r="F68">
        <v>1.8629100000000001</v>
      </c>
      <c r="G68">
        <v>1.6740200000000001</v>
      </c>
      <c r="H68">
        <v>1.54671</v>
      </c>
      <c r="I68">
        <v>4.6371200000000004</v>
      </c>
      <c r="J68">
        <v>5.9445199999999998</v>
      </c>
      <c r="K68">
        <v>3.9052500000000001</v>
      </c>
      <c r="L68">
        <v>5.6767799999999999</v>
      </c>
      <c r="M68">
        <v>6.5022399999999996</v>
      </c>
      <c r="N68">
        <v>1.8924799999999999</v>
      </c>
      <c r="O68">
        <v>6.1375599999999997</v>
      </c>
      <c r="P68">
        <v>6.3454499999999996</v>
      </c>
      <c r="Q68">
        <v>-2.0073099999999999</v>
      </c>
      <c r="R68">
        <v>-3.4820000000000002</v>
      </c>
      <c r="S68">
        <v>4.1910400000000001</v>
      </c>
      <c r="T68">
        <v>4.2455100000000003</v>
      </c>
    </row>
    <row r="69" spans="1:20" x14ac:dyDescent="0.3">
      <c r="A69" t="s">
        <v>48</v>
      </c>
      <c r="B69" t="str">
        <f t="shared" si="3"/>
        <v>Techniciens de la banque et des assurances</v>
      </c>
      <c r="C69">
        <v>6.3757400000000004</v>
      </c>
      <c r="D69">
        <v>7.2303199999999999</v>
      </c>
      <c r="E69">
        <v>0.72560000000000002</v>
      </c>
      <c r="F69">
        <v>0.30052000000000001</v>
      </c>
      <c r="G69">
        <v>1.6242799999999999</v>
      </c>
      <c r="H69">
        <v>1.3409599999999999</v>
      </c>
      <c r="I69">
        <v>1.46967</v>
      </c>
      <c r="J69">
        <v>2.57145</v>
      </c>
      <c r="K69">
        <v>6.5813199999999998</v>
      </c>
      <c r="L69">
        <v>4.7070299999999996</v>
      </c>
      <c r="M69">
        <v>5.3879599999999996</v>
      </c>
      <c r="N69">
        <v>2.6850900000000002</v>
      </c>
      <c r="O69">
        <v>8.8169500000000003</v>
      </c>
      <c r="P69">
        <v>6.3757400000000004</v>
      </c>
      <c r="Q69">
        <v>0.42652000000000001</v>
      </c>
      <c r="R69">
        <v>-2.3448799999999999</v>
      </c>
      <c r="S69">
        <v>4.2484799999999998</v>
      </c>
      <c r="T69">
        <v>5.2545500000000001</v>
      </c>
    </row>
    <row r="70" spans="1:20" x14ac:dyDescent="0.3">
      <c r="A70" t="s">
        <v>74</v>
      </c>
      <c r="B70" t="str">
        <f t="shared" si="3"/>
        <v>Formateurs</v>
      </c>
      <c r="C70">
        <v>6.4230799999999997</v>
      </c>
      <c r="D70">
        <v>2.7195900000000002</v>
      </c>
      <c r="E70">
        <v>2.1973199999999999</v>
      </c>
      <c r="F70">
        <v>1.2159800000000001</v>
      </c>
      <c r="G70">
        <v>3.4831599999999998</v>
      </c>
      <c r="H70">
        <v>2.1876099999999998</v>
      </c>
      <c r="I70">
        <v>5.2279799999999996</v>
      </c>
      <c r="J70">
        <v>1.92662</v>
      </c>
      <c r="K70">
        <v>9.16113</v>
      </c>
      <c r="L70">
        <v>3.7371400000000001</v>
      </c>
      <c r="M70">
        <v>3.93858</v>
      </c>
      <c r="N70">
        <v>1.3832800000000001</v>
      </c>
      <c r="O70">
        <v>5.5174399999999997</v>
      </c>
      <c r="P70">
        <v>6.4230799999999997</v>
      </c>
      <c r="Q70">
        <v>-2.0005700000000002</v>
      </c>
      <c r="R70">
        <v>-7.8810000000000005E-2</v>
      </c>
      <c r="S70">
        <v>3.6</v>
      </c>
      <c r="T70">
        <v>4.9285699999999997</v>
      </c>
    </row>
    <row r="71" spans="1:20" x14ac:dyDescent="0.3">
      <c r="A71" t="s">
        <v>267</v>
      </c>
      <c r="B71" t="str">
        <f t="shared" si="3"/>
        <v>Prof. interm. admin. de la fonction publique (cat. B et assimilés)</v>
      </c>
      <c r="C71">
        <v>6.4340799999999998</v>
      </c>
      <c r="D71">
        <v>6.2392200000000004</v>
      </c>
      <c r="E71">
        <v>1.5892200000000001</v>
      </c>
      <c r="F71">
        <v>1.3581700000000001</v>
      </c>
      <c r="G71">
        <v>2.0004200000000001</v>
      </c>
      <c r="H71">
        <v>1.8099400000000001</v>
      </c>
      <c r="I71">
        <v>3.7973300000000001</v>
      </c>
      <c r="J71">
        <v>3.4243800000000002</v>
      </c>
      <c r="K71">
        <v>5.7185800000000002</v>
      </c>
      <c r="L71">
        <v>4.8217600000000003</v>
      </c>
      <c r="M71">
        <v>3.78661</v>
      </c>
      <c r="N71">
        <v>2.2600500000000001</v>
      </c>
      <c r="O71">
        <v>6.9882999999999997</v>
      </c>
      <c r="P71">
        <v>6.4340799999999998</v>
      </c>
      <c r="Q71">
        <v>-0.78883000000000003</v>
      </c>
      <c r="R71">
        <v>-1.5972500000000001</v>
      </c>
      <c r="S71">
        <v>4.1356299999999999</v>
      </c>
      <c r="T71">
        <v>4.7098399999999998</v>
      </c>
    </row>
    <row r="72" spans="1:20" x14ac:dyDescent="0.3">
      <c r="A72" t="s">
        <v>47</v>
      </c>
      <c r="B72" t="str">
        <f t="shared" si="3"/>
        <v>Employés de la banque et des assurances</v>
      </c>
      <c r="C72">
        <v>6.5</v>
      </c>
      <c r="D72">
        <v>7.8288799999999998</v>
      </c>
      <c r="E72">
        <v>0.83077999999999996</v>
      </c>
      <c r="F72">
        <v>0.31385999999999997</v>
      </c>
      <c r="G72">
        <v>2.2505999999999999</v>
      </c>
      <c r="H72">
        <v>1.71234</v>
      </c>
      <c r="I72">
        <v>1.8067899999999999</v>
      </c>
      <c r="J72">
        <v>1.45655</v>
      </c>
      <c r="K72">
        <v>7.1755199999999997</v>
      </c>
      <c r="L72">
        <v>5.5520199999999997</v>
      </c>
      <c r="M72">
        <v>6.3168300000000004</v>
      </c>
      <c r="N72">
        <v>2.6338400000000002</v>
      </c>
      <c r="O72">
        <v>8.1902500000000007</v>
      </c>
      <c r="P72">
        <v>6.5</v>
      </c>
      <c r="Q72">
        <v>1.7037199999999999</v>
      </c>
      <c r="R72">
        <v>-2.74891</v>
      </c>
      <c r="S72">
        <v>4.4294099999999998</v>
      </c>
      <c r="T72">
        <v>5.1235299999999997</v>
      </c>
    </row>
    <row r="73" spans="1:20" x14ac:dyDescent="0.3">
      <c r="A73" t="s">
        <v>103</v>
      </c>
      <c r="B73" t="str">
        <f t="shared" si="3"/>
        <v>Cadres des transports et de la logistique</v>
      </c>
      <c r="C73">
        <v>6.5</v>
      </c>
      <c r="D73">
        <v>6.2487399999999997</v>
      </c>
      <c r="E73">
        <v>1.4930600000000001</v>
      </c>
      <c r="F73">
        <v>1.0510299999999999</v>
      </c>
      <c r="G73">
        <v>3.3029000000000002</v>
      </c>
      <c r="H73">
        <v>2.62107</v>
      </c>
      <c r="I73">
        <v>5.00617</v>
      </c>
      <c r="J73">
        <v>6.4025600000000003</v>
      </c>
      <c r="K73">
        <v>4.5390100000000002</v>
      </c>
      <c r="L73">
        <v>6.1224100000000004</v>
      </c>
      <c r="M73">
        <v>6.3194100000000004</v>
      </c>
      <c r="N73">
        <v>2.3307699999999998</v>
      </c>
      <c r="O73">
        <v>6.9149700000000003</v>
      </c>
      <c r="P73">
        <v>6.5</v>
      </c>
      <c r="Q73">
        <v>-0.57782999999999995</v>
      </c>
      <c r="R73">
        <v>-3.3623699999999999</v>
      </c>
      <c r="S73">
        <v>4.5374999999999996</v>
      </c>
      <c r="T73">
        <v>5.3271600000000001</v>
      </c>
    </row>
    <row r="74" spans="1:20" x14ac:dyDescent="0.3">
      <c r="A74" t="s">
        <v>73</v>
      </c>
      <c r="B74" t="str">
        <f t="shared" si="3"/>
        <v>Enseignants</v>
      </c>
      <c r="C74">
        <v>6.7584099999999996</v>
      </c>
      <c r="D74">
        <v>3.40605</v>
      </c>
      <c r="E74">
        <v>3.4077600000000001</v>
      </c>
      <c r="F74">
        <v>1.8482499999999999</v>
      </c>
      <c r="G74">
        <v>3.6193399999999998</v>
      </c>
      <c r="H74">
        <v>2.04155</v>
      </c>
      <c r="I74">
        <v>1.8393299999999999</v>
      </c>
      <c r="J74">
        <v>1.3721399999999999</v>
      </c>
      <c r="K74">
        <v>9.5873000000000008</v>
      </c>
      <c r="L74">
        <v>3.6176699999999999</v>
      </c>
      <c r="M74">
        <v>2.2805</v>
      </c>
      <c r="N74">
        <v>1.3482099999999999</v>
      </c>
      <c r="O74">
        <v>4.3022099999999996</v>
      </c>
      <c r="P74">
        <v>6.7584099999999996</v>
      </c>
      <c r="Q74">
        <v>-2.2799499999999999</v>
      </c>
      <c r="R74">
        <v>0.15928999999999999</v>
      </c>
      <c r="S74">
        <v>4.91798</v>
      </c>
      <c r="T74">
        <v>5.9552300000000002</v>
      </c>
    </row>
    <row r="75" spans="1:20" x14ac:dyDescent="0.3">
      <c r="A75" t="s">
        <v>65</v>
      </c>
      <c r="B75" t="str">
        <f t="shared" si="3"/>
        <v>Professionnels de la communication et de l'information</v>
      </c>
      <c r="C75">
        <v>6.7745100000000003</v>
      </c>
      <c r="D75">
        <v>7.2812599999999996</v>
      </c>
      <c r="E75">
        <v>1.7513799999999999</v>
      </c>
      <c r="F75">
        <v>1.0003</v>
      </c>
      <c r="G75">
        <v>1.9204300000000001</v>
      </c>
      <c r="H75">
        <v>1.37948</v>
      </c>
      <c r="I75">
        <v>4.7897999999999996</v>
      </c>
      <c r="J75">
        <v>4.0891500000000001</v>
      </c>
      <c r="K75">
        <v>4.8981000000000003</v>
      </c>
      <c r="L75">
        <v>5.3476100000000004</v>
      </c>
      <c r="M75">
        <v>2.7176900000000002</v>
      </c>
      <c r="N75">
        <v>3.0221399999999998</v>
      </c>
      <c r="O75">
        <v>6.0005899999999999</v>
      </c>
      <c r="P75">
        <v>6.7745100000000003</v>
      </c>
      <c r="Q75">
        <v>-1.2182900000000001</v>
      </c>
      <c r="R75">
        <v>-2.6568399999999999</v>
      </c>
      <c r="S75">
        <v>4.3223099999999999</v>
      </c>
      <c r="T75">
        <v>4.0666700000000002</v>
      </c>
    </row>
    <row r="76" spans="1:20" x14ac:dyDescent="0.3">
      <c r="A76" t="s">
        <v>49</v>
      </c>
      <c r="B76" t="str">
        <f t="shared" si="3"/>
        <v>Cadres de la banque et des assurances</v>
      </c>
      <c r="C76">
        <v>6.8717100000000002</v>
      </c>
      <c r="D76">
        <v>7.5138199999999999</v>
      </c>
      <c r="E76">
        <v>0.33996999999999999</v>
      </c>
      <c r="F76">
        <v>0.39301000000000003</v>
      </c>
      <c r="G76">
        <v>1.5964100000000001</v>
      </c>
      <c r="H76">
        <v>0.91973000000000005</v>
      </c>
      <c r="I76">
        <v>3.0585499999999999</v>
      </c>
      <c r="J76">
        <v>5.1122899999999998</v>
      </c>
      <c r="K76">
        <v>4.0805300000000004</v>
      </c>
      <c r="L76">
        <v>5.7058499999999999</v>
      </c>
      <c r="M76">
        <v>4.1676500000000001</v>
      </c>
      <c r="N76">
        <v>2.0074200000000002</v>
      </c>
      <c r="O76">
        <v>6.0869299999999997</v>
      </c>
      <c r="P76">
        <v>6.8717100000000002</v>
      </c>
      <c r="Q76">
        <v>-0.89712999999999998</v>
      </c>
      <c r="R76">
        <v>-3.6314299999999999</v>
      </c>
      <c r="S76">
        <v>4.1079499999999998</v>
      </c>
      <c r="T76">
        <v>4.1142899999999996</v>
      </c>
    </row>
    <row r="77" spans="1:20" x14ac:dyDescent="0.3">
      <c r="A77" t="s">
        <v>45</v>
      </c>
      <c r="B77" t="str">
        <f t="shared" si="3"/>
        <v>Cadres de la fonction publique (catégorie A et assimilés)</v>
      </c>
      <c r="C77">
        <v>6.9605699999999997</v>
      </c>
      <c r="D77">
        <v>5.7562100000000003</v>
      </c>
      <c r="E77">
        <v>1.1734599999999999</v>
      </c>
      <c r="F77">
        <v>1.06762</v>
      </c>
      <c r="G77">
        <v>1.5591200000000001</v>
      </c>
      <c r="H77">
        <v>1.4291499999999999</v>
      </c>
      <c r="I77">
        <v>5.6845499999999998</v>
      </c>
      <c r="J77">
        <v>5.9325000000000001</v>
      </c>
      <c r="K77">
        <v>4.6569900000000004</v>
      </c>
      <c r="L77">
        <v>5.2190099999999999</v>
      </c>
      <c r="M77">
        <v>3.94529</v>
      </c>
      <c r="N77">
        <v>1.8333200000000001</v>
      </c>
      <c r="O77">
        <v>6.2409499999999998</v>
      </c>
      <c r="P77">
        <v>6.9605699999999997</v>
      </c>
      <c r="Q77">
        <v>-2.22309</v>
      </c>
      <c r="R77">
        <v>-2.6484399999999999</v>
      </c>
      <c r="S77">
        <v>4.3119800000000001</v>
      </c>
      <c r="T77">
        <v>4.82822</v>
      </c>
    </row>
    <row r="78" spans="1:20" x14ac:dyDescent="0.3">
      <c r="A78" t="s">
        <v>42</v>
      </c>
      <c r="B78" t="str">
        <f t="shared" si="3"/>
        <v>Personnels d'études et de recherche</v>
      </c>
      <c r="C78">
        <v>6.9790599999999996</v>
      </c>
      <c r="D78">
        <v>7.0941299999999998</v>
      </c>
      <c r="E78">
        <v>1.23254</v>
      </c>
      <c r="F78">
        <v>3.0219100000000001</v>
      </c>
      <c r="G78">
        <v>1.59826</v>
      </c>
      <c r="H78">
        <v>1.70366</v>
      </c>
      <c r="I78">
        <v>4.0190799999999998</v>
      </c>
      <c r="J78">
        <v>4.8689600000000004</v>
      </c>
      <c r="K78">
        <v>3.0973799999999998</v>
      </c>
      <c r="L78">
        <v>5.5748800000000003</v>
      </c>
      <c r="M78">
        <v>5.3209900000000001</v>
      </c>
      <c r="N78">
        <v>1.5213000000000001</v>
      </c>
      <c r="O78">
        <v>5.1213800000000003</v>
      </c>
      <c r="P78">
        <v>6.9790599999999996</v>
      </c>
      <c r="Q78">
        <v>-2.4889899999999998</v>
      </c>
      <c r="R78">
        <v>-2.8710300000000002</v>
      </c>
      <c r="S78">
        <v>3.9771899999999998</v>
      </c>
      <c r="T78">
        <v>3.6818200000000001</v>
      </c>
    </row>
  </sheetData>
  <sortState ref="A3:T78">
    <sortCondition ref="C3:C7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X3" zoomScaleNormal="100" workbookViewId="0">
      <selection activeCell="A18" sqref="A18"/>
    </sheetView>
  </sheetViews>
  <sheetFormatPr baseColWidth="10" defaultRowHeight="14.4" x14ac:dyDescent="0.3"/>
  <cols>
    <col min="1" max="1" width="46.109375" customWidth="1"/>
    <col min="2" max="2" width="52.5546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5</v>
      </c>
      <c r="B4" t="str">
        <f t="shared" si="0"/>
        <v>Ouvriers qualifiés du gros œuvre du bâtiment</v>
      </c>
      <c r="C4">
        <v>2.5137900000000002</v>
      </c>
      <c r="D4">
        <v>9.8290000000000002E-2</v>
      </c>
      <c r="E4">
        <v>8.0272600000000001</v>
      </c>
      <c r="F4">
        <v>2.5576699999999999</v>
      </c>
      <c r="G4">
        <v>4.8554500000000003</v>
      </c>
      <c r="H4">
        <v>9.0343599999999995</v>
      </c>
      <c r="I4">
        <v>6.2429100000000002</v>
      </c>
      <c r="J4">
        <v>2.6591399999999998</v>
      </c>
      <c r="K4">
        <v>3.8080400000000001</v>
      </c>
      <c r="L4">
        <v>6.6469500000000004</v>
      </c>
      <c r="M4">
        <v>5.2850999999999999</v>
      </c>
      <c r="N4">
        <v>0.49961</v>
      </c>
      <c r="O4">
        <v>3.9234200000000001</v>
      </c>
      <c r="P4">
        <v>2.5137900000000002</v>
      </c>
      <c r="Q4">
        <v>0.66288000000000002</v>
      </c>
      <c r="R4">
        <v>0.79852000000000001</v>
      </c>
      <c r="S4">
        <v>3.2389700000000001</v>
      </c>
      <c r="T4">
        <v>2.5571999999999999</v>
      </c>
      <c r="V4">
        <f>V3+1</f>
        <v>2</v>
      </c>
    </row>
    <row r="5" spans="1:22" x14ac:dyDescent="0.3">
      <c r="A5" t="s">
        <v>14</v>
      </c>
      <c r="B5" t="str">
        <f t="shared" si="0"/>
        <v>Ouvriers qualifiés travaillant par formage de métal</v>
      </c>
      <c r="C5">
        <v>4.0194200000000002</v>
      </c>
      <c r="D5">
        <v>0.21249999999999999</v>
      </c>
      <c r="E5">
        <v>7.5720900000000002</v>
      </c>
      <c r="F5">
        <v>4.0116899999999998</v>
      </c>
      <c r="G5">
        <v>4.8024100000000001</v>
      </c>
      <c r="H5">
        <v>6.8832700000000004</v>
      </c>
      <c r="I5">
        <v>4.2337800000000003</v>
      </c>
      <c r="J5">
        <v>2.6777700000000002</v>
      </c>
      <c r="K5">
        <v>1.6932700000000001</v>
      </c>
      <c r="L5">
        <v>4.6673</v>
      </c>
      <c r="M5">
        <v>5.8721100000000002</v>
      </c>
      <c r="N5">
        <v>1.5562100000000001</v>
      </c>
      <c r="O5">
        <v>4.2234999999999996</v>
      </c>
      <c r="P5">
        <v>4.0194200000000002</v>
      </c>
      <c r="Q5">
        <v>1.2725299999999999</v>
      </c>
      <c r="R5">
        <v>-0.15690000000000001</v>
      </c>
      <c r="S5">
        <v>3.2713199999999998</v>
      </c>
      <c r="T5">
        <v>2.8294600000000001</v>
      </c>
      <c r="V5">
        <f t="shared" ref="V5:V23" si="1">V4+1</f>
        <v>3</v>
      </c>
    </row>
    <row r="6" spans="1:22" x14ac:dyDescent="0.3">
      <c r="A6" t="s">
        <v>6</v>
      </c>
      <c r="B6" t="str">
        <f t="shared" si="0"/>
        <v>Ouvriers non qualifiés du second œuvre du bâtiment</v>
      </c>
      <c r="C6">
        <v>2.0425499999999999</v>
      </c>
      <c r="D6">
        <v>0.22800000000000001</v>
      </c>
      <c r="E6">
        <v>7.0365900000000003</v>
      </c>
      <c r="F6">
        <v>2.74532</v>
      </c>
      <c r="G6">
        <v>4.28653</v>
      </c>
      <c r="H6">
        <v>6.8593000000000002</v>
      </c>
      <c r="I6">
        <v>4.2654199999999998</v>
      </c>
      <c r="J6">
        <v>1.3011600000000001</v>
      </c>
      <c r="K6">
        <v>4.32</v>
      </c>
      <c r="L6">
        <v>5.9253499999999999</v>
      </c>
      <c r="M6">
        <v>4.8222199999999997</v>
      </c>
      <c r="N6">
        <v>0.47142000000000001</v>
      </c>
      <c r="O6">
        <v>4.8549199999999999</v>
      </c>
      <c r="P6">
        <v>2.0425499999999999</v>
      </c>
      <c r="Q6">
        <v>0.88531000000000004</v>
      </c>
      <c r="R6">
        <v>1.37341</v>
      </c>
      <c r="S6">
        <v>3.0684900000000002</v>
      </c>
      <c r="T6">
        <v>2.7653099999999999</v>
      </c>
      <c r="V6">
        <f t="shared" si="1"/>
        <v>4</v>
      </c>
    </row>
    <row r="7" spans="1:22" ht="14.55" x14ac:dyDescent="0.35">
      <c r="A7" t="s">
        <v>55</v>
      </c>
      <c r="B7" t="str">
        <f t="shared" si="0"/>
        <v>Bouchers, charcutiers, boulangers</v>
      </c>
      <c r="C7">
        <v>1.7815099999999999</v>
      </c>
      <c r="D7">
        <v>0.23271</v>
      </c>
      <c r="E7">
        <v>6.6236199999999998</v>
      </c>
      <c r="F7">
        <v>2.34911</v>
      </c>
      <c r="G7">
        <v>4.4489200000000002</v>
      </c>
      <c r="H7">
        <v>4.1305699999999996</v>
      </c>
      <c r="I7">
        <v>1.93441</v>
      </c>
      <c r="J7">
        <v>1.7023900000000001</v>
      </c>
      <c r="K7">
        <v>3.9106800000000002</v>
      </c>
      <c r="L7">
        <v>5.5207899999999999</v>
      </c>
      <c r="M7">
        <v>5.6104500000000002</v>
      </c>
      <c r="N7">
        <v>0.97248000000000001</v>
      </c>
      <c r="O7">
        <v>5.6574999999999998</v>
      </c>
      <c r="P7">
        <v>1.7815099999999999</v>
      </c>
      <c r="Q7">
        <v>2.3056800000000002</v>
      </c>
      <c r="R7">
        <v>1.7820100000000001</v>
      </c>
      <c r="S7">
        <v>3.9477600000000002</v>
      </c>
      <c r="T7">
        <v>2.8030300000000001</v>
      </c>
      <c r="V7">
        <f t="shared" si="1"/>
        <v>5</v>
      </c>
    </row>
    <row r="8" spans="1:22" x14ac:dyDescent="0.3">
      <c r="A8" t="s">
        <v>7</v>
      </c>
      <c r="B8" t="str">
        <f t="shared" si="0"/>
        <v>Ouvriers qualifiés du second œuvre du bâtiment</v>
      </c>
      <c r="C8">
        <v>3.0520800000000001</v>
      </c>
      <c r="D8">
        <v>0.25123000000000001</v>
      </c>
      <c r="E8">
        <v>7.7145099999999998</v>
      </c>
      <c r="F8">
        <v>4.2654199999999998</v>
      </c>
      <c r="G8">
        <v>4.0733800000000002</v>
      </c>
      <c r="H8">
        <v>7.3411</v>
      </c>
      <c r="I8">
        <v>6.8991100000000003</v>
      </c>
      <c r="J8">
        <v>2.9064000000000001</v>
      </c>
      <c r="K8">
        <v>5.6643699999999999</v>
      </c>
      <c r="L8">
        <v>5.3739100000000004</v>
      </c>
      <c r="M8">
        <v>5.76173</v>
      </c>
      <c r="N8">
        <v>0.81762999999999997</v>
      </c>
      <c r="O8">
        <v>4.9141899999999996</v>
      </c>
      <c r="P8">
        <v>3.0520800000000001</v>
      </c>
      <c r="Q8">
        <v>-9.9129999999999996E-2</v>
      </c>
      <c r="R8">
        <v>-0.49758000000000002</v>
      </c>
      <c r="S8">
        <v>3.2738900000000002</v>
      </c>
      <c r="T8">
        <v>3.0429900000000001</v>
      </c>
      <c r="V8">
        <f t="shared" si="1"/>
        <v>6</v>
      </c>
    </row>
    <row r="9" spans="1:22" x14ac:dyDescent="0.3">
      <c r="A9" t="s">
        <v>61</v>
      </c>
      <c r="B9" t="str">
        <f t="shared" si="0"/>
        <v>Aides à domicile et aides ménagères</v>
      </c>
      <c r="C9">
        <v>1.5734900000000001</v>
      </c>
      <c r="D9">
        <v>0.25616</v>
      </c>
      <c r="E9">
        <v>5.5888600000000004</v>
      </c>
      <c r="F9">
        <v>0.75422999999999996</v>
      </c>
      <c r="G9">
        <v>2.16194</v>
      </c>
      <c r="H9">
        <v>3.0525799999999998</v>
      </c>
      <c r="I9">
        <v>4.3961600000000001</v>
      </c>
      <c r="J9">
        <v>0.23050999999999999</v>
      </c>
      <c r="K9">
        <v>8.3249499999999994</v>
      </c>
      <c r="L9">
        <v>1.7302299999999999</v>
      </c>
      <c r="M9">
        <v>3.3325900000000002</v>
      </c>
      <c r="N9">
        <v>1.24474</v>
      </c>
      <c r="O9">
        <v>4.7635100000000001</v>
      </c>
      <c r="P9">
        <v>1.5734900000000001</v>
      </c>
      <c r="Q9">
        <v>-1.2923500000000001</v>
      </c>
      <c r="R9">
        <v>3.31785</v>
      </c>
      <c r="S9">
        <v>3.6078199999999998</v>
      </c>
      <c r="T9">
        <v>4.3214300000000003</v>
      </c>
      <c r="V9">
        <f t="shared" si="1"/>
        <v>7</v>
      </c>
    </row>
    <row r="10" spans="1:22" x14ac:dyDescent="0.3">
      <c r="A10" t="s">
        <v>3</v>
      </c>
      <c r="B10" t="str">
        <f t="shared" si="0"/>
        <v>Ouvriers non qualifiés du gros œuvre du bâtiment, des travaux publics, du béton et de l'ex</v>
      </c>
      <c r="C10">
        <v>2.0343499999999999</v>
      </c>
      <c r="D10">
        <v>0.28242</v>
      </c>
      <c r="E10">
        <v>7.0914700000000002</v>
      </c>
      <c r="F10">
        <v>1.73319</v>
      </c>
      <c r="G10">
        <v>4.8334099999999998</v>
      </c>
      <c r="H10">
        <v>7.6120299999999999</v>
      </c>
      <c r="I10">
        <v>4.2820400000000003</v>
      </c>
      <c r="J10">
        <v>1.0886</v>
      </c>
      <c r="K10">
        <v>3.6618900000000001</v>
      </c>
      <c r="L10">
        <v>6.9797399999999996</v>
      </c>
      <c r="M10">
        <v>5.3448200000000003</v>
      </c>
      <c r="N10">
        <v>0.68776000000000004</v>
      </c>
      <c r="O10">
        <v>2.7679299999999998</v>
      </c>
      <c r="P10">
        <v>2.0343499999999999</v>
      </c>
      <c r="Q10">
        <v>1.1058300000000001</v>
      </c>
      <c r="R10">
        <v>2.4839199999999999</v>
      </c>
      <c r="S10">
        <v>3.34483</v>
      </c>
      <c r="T10">
        <v>2.86015</v>
      </c>
      <c r="V10">
        <f t="shared" si="1"/>
        <v>8</v>
      </c>
    </row>
    <row r="11" spans="1:22" x14ac:dyDescent="0.3">
      <c r="A11" t="s">
        <v>8</v>
      </c>
      <c r="B11" t="str">
        <f t="shared" si="0"/>
        <v>Conducteurs d'engins du bâtiment et des travaux publics</v>
      </c>
      <c r="C11">
        <v>2.3524600000000002</v>
      </c>
      <c r="D11">
        <v>0.36244999999999999</v>
      </c>
      <c r="E11">
        <v>4.9232399999999998</v>
      </c>
      <c r="F11">
        <v>2.46184</v>
      </c>
      <c r="G11">
        <v>8.0157000000000007</v>
      </c>
      <c r="H11">
        <v>8.2236799999999999</v>
      </c>
      <c r="I11">
        <v>6.7611699999999999</v>
      </c>
      <c r="J11">
        <v>2.9451399999999999</v>
      </c>
      <c r="K11">
        <v>5.2447600000000003</v>
      </c>
      <c r="L11">
        <v>6.4557599999999997</v>
      </c>
      <c r="M11">
        <v>6.7885200000000001</v>
      </c>
      <c r="N11">
        <v>0.59253999999999996</v>
      </c>
      <c r="O11">
        <v>4.3764900000000004</v>
      </c>
      <c r="P11">
        <v>2.3524600000000002</v>
      </c>
      <c r="Q11">
        <v>2.95465</v>
      </c>
      <c r="R11">
        <v>-0.60857000000000006</v>
      </c>
      <c r="S11">
        <v>3.5824199999999999</v>
      </c>
      <c r="T11">
        <v>3.0659299999999998</v>
      </c>
      <c r="V11">
        <f t="shared" si="1"/>
        <v>9</v>
      </c>
    </row>
    <row r="12" spans="1:22" x14ac:dyDescent="0.3">
      <c r="A12" t="s">
        <v>1</v>
      </c>
      <c r="B12" t="str">
        <f t="shared" si="0"/>
        <v>Maraîchers, jardiniers, viticulteurs</v>
      </c>
      <c r="C12">
        <v>1.2870999999999999</v>
      </c>
      <c r="D12">
        <v>0.37293999999999999</v>
      </c>
      <c r="E12">
        <v>7.7835200000000002</v>
      </c>
      <c r="F12">
        <v>1.9901800000000001</v>
      </c>
      <c r="G12">
        <v>3.5674999999999999</v>
      </c>
      <c r="H12">
        <v>8.3657900000000005</v>
      </c>
      <c r="I12">
        <v>4.8993799999999998</v>
      </c>
      <c r="J12">
        <v>2.19292</v>
      </c>
      <c r="K12">
        <v>3.87303</v>
      </c>
      <c r="L12">
        <v>6.4936699999999998</v>
      </c>
      <c r="M12">
        <v>3.6289500000000001</v>
      </c>
      <c r="N12">
        <v>0.65632000000000001</v>
      </c>
      <c r="O12">
        <v>2.6180500000000002</v>
      </c>
      <c r="P12">
        <v>1.2870999999999999</v>
      </c>
      <c r="Q12">
        <v>-7.1440000000000003E-2</v>
      </c>
      <c r="R12">
        <v>2.3751600000000002</v>
      </c>
      <c r="S12">
        <v>2.5170300000000001</v>
      </c>
      <c r="T12">
        <v>2.6219100000000002</v>
      </c>
      <c r="V12">
        <f t="shared" si="1"/>
        <v>10</v>
      </c>
    </row>
    <row r="13" spans="1:22" x14ac:dyDescent="0.3">
      <c r="A13" t="s">
        <v>62</v>
      </c>
      <c r="B13" t="str">
        <f t="shared" si="0"/>
        <v>Assistantes maternelles</v>
      </c>
      <c r="C13">
        <v>0.96109999999999995</v>
      </c>
      <c r="D13">
        <v>0.40244000000000002</v>
      </c>
      <c r="E13">
        <v>3.92279</v>
      </c>
      <c r="F13">
        <v>0.39128000000000002</v>
      </c>
      <c r="G13">
        <v>4.0949400000000002</v>
      </c>
      <c r="H13">
        <v>0.26062000000000002</v>
      </c>
      <c r="I13">
        <v>3.8033800000000002</v>
      </c>
      <c r="J13">
        <v>5.8430000000000003E-2</v>
      </c>
      <c r="K13">
        <v>9.1002799999999997</v>
      </c>
      <c r="L13">
        <v>1.5988800000000001</v>
      </c>
      <c r="M13">
        <v>3.6736499999999999</v>
      </c>
      <c r="N13">
        <v>0.20696000000000001</v>
      </c>
      <c r="O13">
        <v>4.3940000000000001</v>
      </c>
      <c r="P13">
        <v>0.96109999999999995</v>
      </c>
      <c r="Q13">
        <v>-3.7881100000000001</v>
      </c>
      <c r="R13">
        <v>3.95614</v>
      </c>
      <c r="S13">
        <v>3.5102899999999999</v>
      </c>
      <c r="T13">
        <v>3.2694700000000001</v>
      </c>
      <c r="V13">
        <f t="shared" si="1"/>
        <v>11</v>
      </c>
    </row>
    <row r="14" spans="1:22" x14ac:dyDescent="0.3">
      <c r="A14" t="s">
        <v>4</v>
      </c>
      <c r="B14" t="str">
        <f t="shared" si="0"/>
        <v>Ouvriers qualifiés des travaux publics, du béton et de l'extraction</v>
      </c>
      <c r="C14">
        <v>3.9121600000000001</v>
      </c>
      <c r="D14">
        <v>0.42249999999999999</v>
      </c>
      <c r="E14">
        <v>7.7972599999999996</v>
      </c>
      <c r="F14">
        <v>1.16669</v>
      </c>
      <c r="G14">
        <v>6.3544900000000002</v>
      </c>
      <c r="H14">
        <v>8.8324200000000008</v>
      </c>
      <c r="I14">
        <v>5.1335100000000002</v>
      </c>
      <c r="J14">
        <v>2.82959</v>
      </c>
      <c r="K14">
        <v>3.1585999999999999</v>
      </c>
      <c r="L14">
        <v>7.9542000000000002</v>
      </c>
      <c r="M14">
        <v>6.45479</v>
      </c>
      <c r="N14">
        <v>1.4190400000000001</v>
      </c>
      <c r="O14">
        <v>3.80728</v>
      </c>
      <c r="P14">
        <v>3.9121600000000001</v>
      </c>
      <c r="Q14">
        <v>2.4773000000000001</v>
      </c>
      <c r="R14">
        <v>0.20832999999999999</v>
      </c>
      <c r="S14">
        <v>3.2766000000000002</v>
      </c>
      <c r="T14">
        <v>4.0319099999999999</v>
      </c>
      <c r="V14">
        <f t="shared" si="1"/>
        <v>12</v>
      </c>
    </row>
    <row r="15" spans="1:22" x14ac:dyDescent="0.3">
      <c r="A15" t="s">
        <v>64</v>
      </c>
      <c r="B15" t="str">
        <f t="shared" si="0"/>
        <v>Agents d'entretien</v>
      </c>
      <c r="C15">
        <v>2.0514000000000001</v>
      </c>
      <c r="D15">
        <v>0.48702000000000001</v>
      </c>
      <c r="E15">
        <v>6.0046099999999996</v>
      </c>
      <c r="F15">
        <v>0.83775999999999995</v>
      </c>
      <c r="G15">
        <v>2.3867400000000001</v>
      </c>
      <c r="H15">
        <v>3.7915000000000001</v>
      </c>
      <c r="I15">
        <v>1.84653</v>
      </c>
      <c r="J15">
        <v>0.91463000000000005</v>
      </c>
      <c r="K15">
        <v>6.41439</v>
      </c>
      <c r="L15">
        <v>4.9702700000000002</v>
      </c>
      <c r="M15">
        <v>3.7432500000000002</v>
      </c>
      <c r="N15">
        <v>1.0596000000000001</v>
      </c>
      <c r="O15">
        <v>3.26003</v>
      </c>
      <c r="P15">
        <v>2.0514000000000001</v>
      </c>
      <c r="Q15">
        <v>0.16980999999999999</v>
      </c>
      <c r="R15">
        <v>3.6962899999999999</v>
      </c>
      <c r="S15">
        <v>3.78172</v>
      </c>
      <c r="T15">
        <v>3.94475</v>
      </c>
      <c r="V15">
        <f t="shared" si="1"/>
        <v>13</v>
      </c>
    </row>
    <row r="16" spans="1:22" x14ac:dyDescent="0.3">
      <c r="A16" t="s">
        <v>0</v>
      </c>
      <c r="B16" t="str">
        <f t="shared" si="0"/>
        <v>Agriculteurs, éleveurs, sylviculteurs, bûcherons</v>
      </c>
      <c r="C16">
        <v>1.45238</v>
      </c>
      <c r="D16">
        <v>0.50187999999999999</v>
      </c>
      <c r="E16">
        <v>6.70533</v>
      </c>
      <c r="F16">
        <v>2.0195799999999999</v>
      </c>
      <c r="G16">
        <v>4.4997499999999997</v>
      </c>
      <c r="H16">
        <v>7.43391</v>
      </c>
      <c r="I16">
        <v>4.8134899999999998</v>
      </c>
      <c r="J16">
        <v>1.21865</v>
      </c>
      <c r="K16">
        <v>2.52454</v>
      </c>
      <c r="L16">
        <v>5.2000099999999998</v>
      </c>
      <c r="M16">
        <v>4.1259699999999997</v>
      </c>
      <c r="N16">
        <v>0.61497999999999997</v>
      </c>
      <c r="O16">
        <v>2.3965100000000001</v>
      </c>
      <c r="P16">
        <v>1.45238</v>
      </c>
      <c r="Q16">
        <v>0.12501999999999999</v>
      </c>
      <c r="R16">
        <v>2.0500099999999999</v>
      </c>
      <c r="S16">
        <v>3.0747100000000001</v>
      </c>
      <c r="T16">
        <v>2.3649399999999998</v>
      </c>
      <c r="V16">
        <f t="shared" si="1"/>
        <v>14</v>
      </c>
    </row>
    <row r="17" spans="1:23" x14ac:dyDescent="0.3">
      <c r="A17" t="s">
        <v>18</v>
      </c>
      <c r="B17" t="str">
        <f t="shared" si="0"/>
        <v>Ouvriers non qualifiés des industries de process</v>
      </c>
      <c r="C17">
        <v>2.7894700000000001</v>
      </c>
      <c r="D17">
        <v>0.52386999999999995</v>
      </c>
      <c r="E17">
        <v>6.1749000000000001</v>
      </c>
      <c r="F17">
        <v>3.0255700000000001</v>
      </c>
      <c r="G17">
        <v>4.2547300000000003</v>
      </c>
      <c r="H17">
        <v>5.5150699999999997</v>
      </c>
      <c r="I17">
        <v>1.4921800000000001</v>
      </c>
      <c r="J17">
        <v>1.0619099999999999</v>
      </c>
      <c r="K17">
        <v>1.1055200000000001</v>
      </c>
      <c r="L17">
        <v>5.8231200000000003</v>
      </c>
      <c r="M17">
        <v>6.0128199999999996</v>
      </c>
      <c r="N17">
        <v>1.9090100000000001</v>
      </c>
      <c r="O17">
        <v>3.3059500000000002</v>
      </c>
      <c r="P17">
        <v>2.7894700000000001</v>
      </c>
      <c r="Q17">
        <v>4.2914500000000002</v>
      </c>
      <c r="R17">
        <v>2.7349899999999998</v>
      </c>
      <c r="S17">
        <v>4.0862699999999998</v>
      </c>
      <c r="T17">
        <v>2.8379400000000001</v>
      </c>
      <c r="V17">
        <f t="shared" si="1"/>
        <v>15</v>
      </c>
    </row>
    <row r="18" spans="1:23" x14ac:dyDescent="0.3">
      <c r="A18" t="s">
        <v>15</v>
      </c>
      <c r="B18" t="str">
        <f t="shared" si="0"/>
        <v>Ouvriers non qualifiés de la mécanique</v>
      </c>
      <c r="C18">
        <v>3.24648</v>
      </c>
      <c r="D18">
        <v>0.57137000000000004</v>
      </c>
      <c r="E18">
        <v>6.5805699999999998</v>
      </c>
      <c r="F18">
        <v>4.0167599999999997</v>
      </c>
      <c r="G18">
        <v>5.8978000000000002</v>
      </c>
      <c r="H18">
        <v>5.73163</v>
      </c>
      <c r="I18">
        <v>3.38076</v>
      </c>
      <c r="J18">
        <v>0.98272000000000004</v>
      </c>
      <c r="K18">
        <v>1.1708099999999999</v>
      </c>
      <c r="L18">
        <v>5.8125299999999998</v>
      </c>
      <c r="M18">
        <v>7.3433200000000003</v>
      </c>
      <c r="N18">
        <v>1.5332699999999999</v>
      </c>
      <c r="O18">
        <v>4.2872500000000002</v>
      </c>
      <c r="P18">
        <v>3.24648</v>
      </c>
      <c r="Q18">
        <v>3.6751</v>
      </c>
      <c r="R18">
        <v>0.71023000000000003</v>
      </c>
      <c r="S18">
        <v>3.8904100000000001</v>
      </c>
      <c r="T18">
        <v>2.6790500000000002</v>
      </c>
      <c r="V18">
        <f t="shared" si="1"/>
        <v>16</v>
      </c>
    </row>
    <row r="19" spans="1:23" x14ac:dyDescent="0.3">
      <c r="A19" t="s">
        <v>21</v>
      </c>
      <c r="B19" t="str">
        <f t="shared" si="0"/>
        <v>Ouvriers qualifiés du textile et du cuir</v>
      </c>
      <c r="C19">
        <v>2.375</v>
      </c>
      <c r="D19">
        <v>0.62844999999999995</v>
      </c>
      <c r="E19">
        <v>3.8226499999999999</v>
      </c>
      <c r="F19">
        <v>7.4229099999999999</v>
      </c>
      <c r="G19">
        <v>4.3791500000000001</v>
      </c>
      <c r="H19">
        <v>2.0181200000000001</v>
      </c>
      <c r="I19">
        <v>1.30745</v>
      </c>
      <c r="J19">
        <v>1.1441600000000001</v>
      </c>
      <c r="K19">
        <v>1.8880699999999999</v>
      </c>
      <c r="L19">
        <v>4.5066100000000002</v>
      </c>
      <c r="M19">
        <v>4.78756</v>
      </c>
      <c r="N19">
        <v>1.8875999999999999</v>
      </c>
      <c r="O19">
        <v>3.2218100000000001</v>
      </c>
      <c r="P19">
        <v>2.375</v>
      </c>
      <c r="Q19">
        <v>1.94828</v>
      </c>
      <c r="R19">
        <v>1.87846</v>
      </c>
      <c r="S19">
        <v>3.76667</v>
      </c>
      <c r="T19">
        <v>2.55932</v>
      </c>
      <c r="V19">
        <f t="shared" si="1"/>
        <v>17</v>
      </c>
    </row>
    <row r="20" spans="1:23" x14ac:dyDescent="0.3">
      <c r="A20" t="s">
        <v>56</v>
      </c>
      <c r="B20" t="str">
        <f t="shared" si="0"/>
        <v>Cuisiniers</v>
      </c>
      <c r="C20">
        <v>2.6658400000000002</v>
      </c>
      <c r="D20">
        <v>0.65239999999999998</v>
      </c>
      <c r="E20">
        <v>6.6287099999999999</v>
      </c>
      <c r="F20">
        <v>0.99926999999999999</v>
      </c>
      <c r="G20">
        <v>3.9036200000000001</v>
      </c>
      <c r="H20">
        <v>4.45587</v>
      </c>
      <c r="I20">
        <v>1.1712800000000001</v>
      </c>
      <c r="J20">
        <v>2.51376</v>
      </c>
      <c r="K20">
        <v>5.4167100000000001</v>
      </c>
      <c r="L20">
        <v>6.0915900000000001</v>
      </c>
      <c r="M20">
        <v>6.01539</v>
      </c>
      <c r="N20">
        <v>1.2333099999999999</v>
      </c>
      <c r="O20">
        <v>6.3892699999999998</v>
      </c>
      <c r="P20">
        <v>2.6658400000000002</v>
      </c>
      <c r="Q20">
        <v>2.8506999999999998</v>
      </c>
      <c r="R20">
        <v>1.55376</v>
      </c>
      <c r="S20">
        <v>4.9934799999999999</v>
      </c>
      <c r="T20">
        <v>3.6383399999999999</v>
      </c>
      <c r="V20">
        <f t="shared" si="1"/>
        <v>18</v>
      </c>
    </row>
    <row r="21" spans="1:23" x14ac:dyDescent="0.3">
      <c r="A21" t="s">
        <v>28</v>
      </c>
      <c r="B21" t="str">
        <f t="shared" si="0"/>
        <v>Conducteurs de véhicules</v>
      </c>
      <c r="C21">
        <v>3.90421</v>
      </c>
      <c r="D21">
        <v>0.67576999999999998</v>
      </c>
      <c r="E21">
        <v>3.5262199999999999</v>
      </c>
      <c r="F21">
        <v>1.52172</v>
      </c>
      <c r="G21">
        <v>7.2751999999999999</v>
      </c>
      <c r="H21">
        <v>4.8711000000000002</v>
      </c>
      <c r="I21">
        <v>9.0265000000000004</v>
      </c>
      <c r="J21">
        <v>1.0121199999999999</v>
      </c>
      <c r="K21">
        <v>7.5472099999999998</v>
      </c>
      <c r="L21">
        <v>3.3111799999999998</v>
      </c>
      <c r="M21">
        <v>5.6887299999999996</v>
      </c>
      <c r="N21">
        <v>1.22037</v>
      </c>
      <c r="O21">
        <v>6.0637800000000004</v>
      </c>
      <c r="P21">
        <v>3.90421</v>
      </c>
      <c r="Q21">
        <v>1.69262</v>
      </c>
      <c r="R21">
        <v>1.22583</v>
      </c>
      <c r="S21">
        <v>3.4458700000000002</v>
      </c>
      <c r="T21">
        <v>4.0014099999999999</v>
      </c>
      <c r="V21">
        <f t="shared" si="1"/>
        <v>19</v>
      </c>
    </row>
    <row r="22" spans="1:23" x14ac:dyDescent="0.3">
      <c r="A22" t="s">
        <v>59</v>
      </c>
      <c r="B22" t="str">
        <f t="shared" si="0"/>
        <v>Coiffeurs, esthéticiens</v>
      </c>
      <c r="C22">
        <v>2.68519</v>
      </c>
      <c r="D22">
        <v>0.77380000000000004</v>
      </c>
      <c r="E22">
        <v>4.3510900000000001</v>
      </c>
      <c r="F22">
        <v>2.03424</v>
      </c>
      <c r="G22">
        <v>3.1007400000000001</v>
      </c>
      <c r="H22">
        <v>1.6369400000000001</v>
      </c>
      <c r="I22">
        <v>0.59565999999999997</v>
      </c>
      <c r="J22">
        <v>1.26844</v>
      </c>
      <c r="K22">
        <v>9.9970400000000001</v>
      </c>
      <c r="L22">
        <v>5.9309099999999999</v>
      </c>
      <c r="M22">
        <v>3.5769899999999999</v>
      </c>
      <c r="N22">
        <v>0.62014000000000002</v>
      </c>
      <c r="O22">
        <v>6.9022500000000004</v>
      </c>
      <c r="P22">
        <v>2.68519</v>
      </c>
      <c r="Q22">
        <v>1.02641</v>
      </c>
      <c r="R22">
        <v>1.4362200000000001</v>
      </c>
      <c r="S22">
        <v>4.1828000000000003</v>
      </c>
      <c r="T22">
        <v>3.84409</v>
      </c>
      <c r="V22">
        <f t="shared" si="1"/>
        <v>20</v>
      </c>
    </row>
    <row r="23" spans="1:23" x14ac:dyDescent="0.3">
      <c r="A23" t="s">
        <v>32</v>
      </c>
      <c r="B23" t="str">
        <f t="shared" si="0"/>
        <v>Artisans et ouvriers artisanaux</v>
      </c>
      <c r="C23">
        <v>1.86154</v>
      </c>
      <c r="D23">
        <v>0.89242999999999995</v>
      </c>
      <c r="E23">
        <v>5.8818200000000003</v>
      </c>
      <c r="F23">
        <v>6.17014</v>
      </c>
      <c r="G23">
        <v>6.4219499999999998</v>
      </c>
      <c r="H23">
        <v>4.4501900000000001</v>
      </c>
      <c r="I23">
        <v>1.4863599999999999</v>
      </c>
      <c r="J23">
        <v>2.3707799999999999</v>
      </c>
      <c r="K23">
        <v>2.0764999999999998</v>
      </c>
      <c r="L23">
        <v>5.3584899999999998</v>
      </c>
      <c r="M23">
        <v>6.5222600000000002</v>
      </c>
      <c r="N23">
        <v>1.4651400000000001</v>
      </c>
      <c r="O23">
        <v>4.1186299999999996</v>
      </c>
      <c r="P23">
        <v>1.86154</v>
      </c>
      <c r="Q23">
        <v>4.3057400000000001</v>
      </c>
      <c r="R23">
        <v>1.1676200000000001</v>
      </c>
      <c r="S23">
        <v>3.8860800000000002</v>
      </c>
      <c r="T23">
        <v>3.0789499999999999</v>
      </c>
      <c r="V23">
        <f t="shared" si="1"/>
        <v>21</v>
      </c>
    </row>
    <row r="24" spans="1:23" x14ac:dyDescent="0.3">
      <c r="A24" t="s">
        <v>13</v>
      </c>
      <c r="B24" t="str">
        <f t="shared" si="0"/>
        <v>Ouvriers qualifiés travaillant par enlèvement de métal</v>
      </c>
      <c r="C24">
        <v>4.9403699999999997</v>
      </c>
      <c r="D24">
        <v>1.00925</v>
      </c>
      <c r="E24">
        <v>5.6985700000000001</v>
      </c>
      <c r="F24">
        <v>6.7522399999999996</v>
      </c>
      <c r="G24">
        <v>5.7760800000000003</v>
      </c>
      <c r="H24">
        <v>4.5526200000000001</v>
      </c>
      <c r="I24">
        <v>0.50151000000000001</v>
      </c>
      <c r="J24">
        <v>2.1950500000000002</v>
      </c>
      <c r="K24">
        <v>0.3211</v>
      </c>
      <c r="L24">
        <v>4.0404400000000003</v>
      </c>
      <c r="M24">
        <v>7.0515600000000003</v>
      </c>
      <c r="N24">
        <v>2.48949</v>
      </c>
      <c r="O24">
        <v>3.3168500000000001</v>
      </c>
      <c r="P24">
        <v>4.9403699999999997</v>
      </c>
      <c r="Q24">
        <v>3.6007500000000001</v>
      </c>
      <c r="R24">
        <v>0.90764</v>
      </c>
      <c r="S24">
        <v>3.8850600000000002</v>
      </c>
      <c r="T24">
        <v>3.0057499999999999</v>
      </c>
      <c r="V24">
        <v>22</v>
      </c>
      <c r="W24">
        <v>23</v>
      </c>
    </row>
    <row r="25" spans="1:23" x14ac:dyDescent="0.3">
      <c r="A25" t="s">
        <v>11</v>
      </c>
      <c r="B25" t="str">
        <f t="shared" si="0"/>
        <v>Ouvriers qualifiés de l'électricité et de l'électronique</v>
      </c>
      <c r="C25">
        <v>4.4912299999999998</v>
      </c>
      <c r="D25">
        <v>1.0321899999999999</v>
      </c>
      <c r="E25">
        <v>6.8188800000000001</v>
      </c>
      <c r="F25">
        <v>4.5821800000000001</v>
      </c>
      <c r="G25">
        <v>5.8057299999999996</v>
      </c>
      <c r="H25">
        <v>5.3840000000000003</v>
      </c>
      <c r="I25">
        <v>2.08623</v>
      </c>
      <c r="J25">
        <v>1.9261600000000001</v>
      </c>
      <c r="K25">
        <v>1.93553</v>
      </c>
      <c r="L25">
        <v>4.8003999999999998</v>
      </c>
      <c r="M25">
        <v>7.6644500000000004</v>
      </c>
      <c r="N25">
        <v>1.2619899999999999</v>
      </c>
      <c r="O25">
        <v>3.1240000000000001</v>
      </c>
      <c r="P25">
        <v>4.4912299999999998</v>
      </c>
      <c r="Q25">
        <v>4.2602500000000001</v>
      </c>
      <c r="R25">
        <v>-0.15701000000000001</v>
      </c>
      <c r="S25">
        <v>3.3571399999999998</v>
      </c>
      <c r="T25">
        <v>2.9166699999999999</v>
      </c>
      <c r="V25">
        <v>23</v>
      </c>
    </row>
    <row r="26" spans="1:23" x14ac:dyDescent="0.3">
      <c r="A26" t="s">
        <v>16</v>
      </c>
      <c r="B26" t="str">
        <f t="shared" si="0"/>
        <v>Ouvriers qualifiés de la mécanique</v>
      </c>
      <c r="C26">
        <v>4.0739400000000003</v>
      </c>
      <c r="D26">
        <v>1.2258800000000001</v>
      </c>
      <c r="E26">
        <v>6.2629099999999998</v>
      </c>
      <c r="F26">
        <v>5.2159500000000003</v>
      </c>
      <c r="G26">
        <v>5.1296600000000003</v>
      </c>
      <c r="H26">
        <v>4.4413600000000004</v>
      </c>
      <c r="I26">
        <v>1.3215600000000001</v>
      </c>
      <c r="J26">
        <v>2.7157499999999999</v>
      </c>
      <c r="K26">
        <v>0.60731000000000002</v>
      </c>
      <c r="L26">
        <v>5.0935499999999996</v>
      </c>
      <c r="M26">
        <v>7.8841599999999996</v>
      </c>
      <c r="N26">
        <v>2.4628899999999998</v>
      </c>
      <c r="O26">
        <v>3.8552499999999998</v>
      </c>
      <c r="P26">
        <v>4.0739400000000003</v>
      </c>
      <c r="Q26">
        <v>5.3627000000000002</v>
      </c>
      <c r="R26">
        <v>0.94884000000000002</v>
      </c>
      <c r="S26">
        <v>3.9777800000000001</v>
      </c>
      <c r="T26">
        <v>2.9037000000000002</v>
      </c>
      <c r="V26">
        <v>24</v>
      </c>
    </row>
    <row r="27" spans="1:23" x14ac:dyDescent="0.3">
      <c r="A27" t="s">
        <v>26</v>
      </c>
      <c r="B27" t="str">
        <f t="shared" si="0"/>
        <v>Ouvriers non qualifiés de la manutention</v>
      </c>
      <c r="C27">
        <v>2.9884499999999998</v>
      </c>
      <c r="D27">
        <v>1.3669</v>
      </c>
      <c r="E27">
        <v>6.72858</v>
      </c>
      <c r="F27">
        <v>2.3632300000000002</v>
      </c>
      <c r="G27">
        <v>4.1395400000000002</v>
      </c>
      <c r="H27">
        <v>4.7341699999999998</v>
      </c>
      <c r="I27">
        <v>0.93203999999999998</v>
      </c>
      <c r="J27">
        <v>1.1224700000000001</v>
      </c>
      <c r="K27">
        <v>1.91886</v>
      </c>
      <c r="L27">
        <v>5.6934800000000001</v>
      </c>
      <c r="M27">
        <v>4.9122000000000003</v>
      </c>
      <c r="N27">
        <v>1.5697000000000001</v>
      </c>
      <c r="O27">
        <v>3.8037399999999999</v>
      </c>
      <c r="P27">
        <v>2.9884499999999998</v>
      </c>
      <c r="Q27">
        <v>3.6997599999999999</v>
      </c>
      <c r="R27">
        <v>2.6669900000000002</v>
      </c>
      <c r="S27">
        <v>3.98611</v>
      </c>
      <c r="T27">
        <v>2.6215799999999998</v>
      </c>
      <c r="V27">
        <v>25</v>
      </c>
    </row>
    <row r="28" spans="1:23" x14ac:dyDescent="0.3">
      <c r="A28" t="s">
        <v>67</v>
      </c>
      <c r="B28" t="str">
        <f t="shared" si="0"/>
        <v>Aides-soignants</v>
      </c>
      <c r="C28">
        <v>4.5175900000000002</v>
      </c>
      <c r="D28">
        <v>1.37758</v>
      </c>
      <c r="E28">
        <v>7.3302500000000004</v>
      </c>
      <c r="F28">
        <v>1.94763</v>
      </c>
      <c r="G28">
        <v>5.0102000000000002</v>
      </c>
      <c r="H28">
        <v>2.7415400000000001</v>
      </c>
      <c r="I28">
        <v>2.1471100000000001</v>
      </c>
      <c r="J28">
        <v>1.3019400000000001</v>
      </c>
      <c r="K28">
        <v>9.6254600000000003</v>
      </c>
      <c r="L28">
        <v>6.81325</v>
      </c>
      <c r="M28">
        <v>6.6314799999999998</v>
      </c>
      <c r="N28">
        <v>2.0161600000000002</v>
      </c>
      <c r="O28">
        <v>6.1595599999999999</v>
      </c>
      <c r="P28">
        <v>4.5175900000000002</v>
      </c>
      <c r="Q28">
        <v>0.45951999999999998</v>
      </c>
      <c r="R28">
        <v>0.98775999999999997</v>
      </c>
      <c r="S28">
        <v>5.3417599999999998</v>
      </c>
      <c r="T28">
        <v>6.33908</v>
      </c>
    </row>
    <row r="29" spans="1:23" x14ac:dyDescent="0.3">
      <c r="A29" t="s">
        <v>23</v>
      </c>
      <c r="B29" t="str">
        <f t="shared" si="0"/>
        <v>Ouvriers qualifiés de la réparation automobile</v>
      </c>
      <c r="C29">
        <v>4.1652199999999997</v>
      </c>
      <c r="D29">
        <v>1.4050400000000001</v>
      </c>
      <c r="E29">
        <v>6.4841899999999999</v>
      </c>
      <c r="F29">
        <v>6.7051400000000001</v>
      </c>
      <c r="G29">
        <v>4.4966200000000001</v>
      </c>
      <c r="H29">
        <v>6.5071500000000002</v>
      </c>
      <c r="I29">
        <v>4.9617000000000004</v>
      </c>
      <c r="J29">
        <v>2.4491100000000001</v>
      </c>
      <c r="K29">
        <v>5.8699599999999998</v>
      </c>
      <c r="L29">
        <v>3.78999</v>
      </c>
      <c r="M29">
        <v>5.6048299999999998</v>
      </c>
      <c r="N29">
        <v>1.4502299999999999</v>
      </c>
      <c r="O29">
        <v>7.0283499999999997</v>
      </c>
      <c r="P29">
        <v>4.1652199999999997</v>
      </c>
      <c r="Q29">
        <v>0.61465000000000003</v>
      </c>
      <c r="R29">
        <v>-1.1799500000000001</v>
      </c>
      <c r="S29">
        <v>3.8661400000000001</v>
      </c>
      <c r="T29">
        <v>3.35547</v>
      </c>
    </row>
    <row r="30" spans="1:23" x14ac:dyDescent="0.3">
      <c r="A30" t="s">
        <v>63</v>
      </c>
      <c r="B30" t="str">
        <f t="shared" si="0"/>
        <v>Agents de gardiennage et de sécurité</v>
      </c>
      <c r="C30">
        <v>3.6241599999999998</v>
      </c>
      <c r="D30">
        <v>1.4333199999999999</v>
      </c>
      <c r="E30">
        <v>4.3371700000000004</v>
      </c>
      <c r="F30">
        <v>1.67818</v>
      </c>
      <c r="G30">
        <v>4.6603399999999997</v>
      </c>
      <c r="H30">
        <v>4.3808600000000002</v>
      </c>
      <c r="I30">
        <v>2.71556</v>
      </c>
      <c r="J30">
        <v>1.95313</v>
      </c>
      <c r="K30">
        <v>7.7461099999999998</v>
      </c>
      <c r="L30">
        <v>4.0720999999999998</v>
      </c>
      <c r="M30">
        <v>5.3394300000000001</v>
      </c>
      <c r="N30">
        <v>1.74657</v>
      </c>
      <c r="O30">
        <v>6.06717</v>
      </c>
      <c r="P30">
        <v>3.6241599999999998</v>
      </c>
      <c r="Q30">
        <v>-0.62855000000000005</v>
      </c>
      <c r="R30">
        <v>2.5095999999999998</v>
      </c>
      <c r="S30">
        <v>3.0653800000000002</v>
      </c>
      <c r="T30">
        <v>5.1211500000000001</v>
      </c>
    </row>
    <row r="31" spans="1:23" x14ac:dyDescent="0.3">
      <c r="A31" t="s">
        <v>22</v>
      </c>
      <c r="B31" t="str">
        <f t="shared" si="0"/>
        <v>Ouvriers qualifiés de la maintenance</v>
      </c>
      <c r="C31">
        <v>4.2945900000000004</v>
      </c>
      <c r="D31">
        <v>1.6225000000000001</v>
      </c>
      <c r="E31">
        <v>6.6762199999999998</v>
      </c>
      <c r="F31">
        <v>4.1288099999999996</v>
      </c>
      <c r="G31">
        <v>4.5528500000000003</v>
      </c>
      <c r="H31">
        <v>5.71312</v>
      </c>
      <c r="I31">
        <v>5.8730200000000004</v>
      </c>
      <c r="J31">
        <v>2.3764400000000001</v>
      </c>
      <c r="K31">
        <v>3.5699000000000001</v>
      </c>
      <c r="L31">
        <v>4.8510400000000002</v>
      </c>
      <c r="M31">
        <v>6.0972900000000001</v>
      </c>
      <c r="N31">
        <v>1.8438699999999999</v>
      </c>
      <c r="O31">
        <v>4.2210900000000002</v>
      </c>
      <c r="P31">
        <v>4.2945900000000004</v>
      </c>
      <c r="Q31">
        <v>0.64641000000000004</v>
      </c>
      <c r="R31">
        <v>-1.0477099999999999</v>
      </c>
      <c r="S31">
        <v>3.29915</v>
      </c>
      <c r="T31">
        <v>3.3106399999999998</v>
      </c>
    </row>
    <row r="32" spans="1:23" x14ac:dyDescent="0.3">
      <c r="A32" t="s">
        <v>57</v>
      </c>
      <c r="B32" t="str">
        <f t="shared" si="0"/>
        <v>Employés et agents de maîtrise de l'hôtellerie et de la restauration</v>
      </c>
      <c r="C32">
        <v>2.6260699999999999</v>
      </c>
      <c r="D32">
        <v>1.7230000000000001</v>
      </c>
      <c r="E32">
        <v>5.9179399999999998</v>
      </c>
      <c r="F32">
        <v>0.74473</v>
      </c>
      <c r="G32">
        <v>2.26241</v>
      </c>
      <c r="H32">
        <v>2.7062599999999999</v>
      </c>
      <c r="I32">
        <v>0.80062999999999995</v>
      </c>
      <c r="J32">
        <v>2.76057</v>
      </c>
      <c r="K32">
        <v>8.9512499999999999</v>
      </c>
      <c r="L32">
        <v>6.6544600000000003</v>
      </c>
      <c r="M32">
        <v>4.0658799999999999</v>
      </c>
      <c r="N32">
        <v>1.3462499999999999</v>
      </c>
      <c r="O32">
        <v>8.1188900000000004</v>
      </c>
      <c r="P32">
        <v>2.6260699999999999</v>
      </c>
      <c r="Q32">
        <v>1.6407</v>
      </c>
      <c r="R32">
        <v>1.94207</v>
      </c>
      <c r="S32">
        <v>4.9003100000000002</v>
      </c>
      <c r="T32">
        <v>4.0344800000000003</v>
      </c>
    </row>
    <row r="33" spans="1:20" x14ac:dyDescent="0.3">
      <c r="A33" t="s">
        <v>19</v>
      </c>
      <c r="B33" t="str">
        <f t="shared" si="0"/>
        <v>Ouvriers qualifiés des industries de process</v>
      </c>
      <c r="C33">
        <v>4.4735800000000001</v>
      </c>
      <c r="D33">
        <v>1.8370599999999999</v>
      </c>
      <c r="E33">
        <v>6.2476200000000004</v>
      </c>
      <c r="F33">
        <v>4.1660199999999996</v>
      </c>
      <c r="G33">
        <v>4.5862800000000004</v>
      </c>
      <c r="H33">
        <v>4.8125200000000001</v>
      </c>
      <c r="I33">
        <v>2.1124399999999999</v>
      </c>
      <c r="J33">
        <v>2.9662099999999998</v>
      </c>
      <c r="K33">
        <v>2.13883</v>
      </c>
      <c r="L33">
        <v>5.9395499999999997</v>
      </c>
      <c r="M33">
        <v>6.8996500000000003</v>
      </c>
      <c r="N33">
        <v>2.0014099999999999</v>
      </c>
      <c r="O33">
        <v>3.2966500000000001</v>
      </c>
      <c r="P33">
        <v>4.4735800000000001</v>
      </c>
      <c r="Q33">
        <v>4.0169100000000002</v>
      </c>
      <c r="R33">
        <v>1.2771999999999999</v>
      </c>
      <c r="S33">
        <v>3.76905</v>
      </c>
      <c r="T33">
        <v>3.3594499999999998</v>
      </c>
    </row>
    <row r="34" spans="1:20" x14ac:dyDescent="0.3">
      <c r="A34" t="s">
        <v>72</v>
      </c>
      <c r="B34" t="str">
        <f t="shared" si="0"/>
        <v>Professionnels de l'action culturelle, sportive et surveillants</v>
      </c>
      <c r="C34">
        <v>4.6415499999999996</v>
      </c>
      <c r="D34">
        <v>2.4041299999999999</v>
      </c>
      <c r="E34">
        <v>3.7404899999999999</v>
      </c>
      <c r="F34">
        <v>1.07999</v>
      </c>
      <c r="G34">
        <v>3.4060100000000002</v>
      </c>
      <c r="H34">
        <v>2.4946199999999998</v>
      </c>
      <c r="I34">
        <v>2.7183000000000002</v>
      </c>
      <c r="J34">
        <v>2.2017799999999998</v>
      </c>
      <c r="K34">
        <v>9.1585900000000002</v>
      </c>
      <c r="L34">
        <v>6.4958999999999998</v>
      </c>
      <c r="M34">
        <v>3.76884</v>
      </c>
      <c r="N34">
        <v>1.56246</v>
      </c>
      <c r="O34">
        <v>4.4920900000000001</v>
      </c>
      <c r="P34">
        <v>4.6415499999999996</v>
      </c>
      <c r="Q34">
        <v>-1.63791</v>
      </c>
      <c r="R34">
        <v>0.98111999999999999</v>
      </c>
      <c r="S34">
        <v>3.79142</v>
      </c>
      <c r="T34">
        <v>5.4950999999999999</v>
      </c>
    </row>
    <row r="35" spans="1:20" x14ac:dyDescent="0.3">
      <c r="A35" t="s">
        <v>27</v>
      </c>
      <c r="B35" t="str">
        <f t="shared" ref="B35:B66" si="2">MID(A35,7,90)</f>
        <v>Ouvriers qualifiés de la manutention</v>
      </c>
      <c r="C35">
        <v>4.5477499999999997</v>
      </c>
      <c r="D35">
        <v>2.4757600000000002</v>
      </c>
      <c r="E35">
        <v>5.5475199999999996</v>
      </c>
      <c r="F35">
        <v>2.5707399999999998</v>
      </c>
      <c r="G35">
        <v>3.78233</v>
      </c>
      <c r="H35">
        <v>5.1757099999999996</v>
      </c>
      <c r="I35">
        <v>2.0108299999999999</v>
      </c>
      <c r="J35">
        <v>2.5255399999999999</v>
      </c>
      <c r="K35">
        <v>3.04196</v>
      </c>
      <c r="L35">
        <v>5.3929999999999998</v>
      </c>
      <c r="M35">
        <v>5.6157899999999996</v>
      </c>
      <c r="N35">
        <v>2.1643300000000001</v>
      </c>
      <c r="O35">
        <v>5.1316800000000002</v>
      </c>
      <c r="P35">
        <v>4.5477499999999997</v>
      </c>
      <c r="Q35">
        <v>2.0179499999999999</v>
      </c>
      <c r="R35">
        <v>0.75565000000000004</v>
      </c>
      <c r="S35">
        <v>3.9827599999999999</v>
      </c>
      <c r="T35">
        <v>3.2974100000000002</v>
      </c>
    </row>
    <row r="36" spans="1:20" x14ac:dyDescent="0.3">
      <c r="A36" t="s">
        <v>269</v>
      </c>
      <c r="B36" t="str">
        <f t="shared" si="2"/>
        <v>Caissiers, employés de libre-service</v>
      </c>
      <c r="C36">
        <v>3.5744699999999998</v>
      </c>
      <c r="D36">
        <v>2.58074</v>
      </c>
      <c r="E36">
        <v>5.1058399999999997</v>
      </c>
      <c r="F36">
        <v>2.08432</v>
      </c>
      <c r="G36">
        <v>3.9769600000000001</v>
      </c>
      <c r="H36">
        <v>4.3832100000000001</v>
      </c>
      <c r="I36">
        <v>0.84792000000000001</v>
      </c>
      <c r="J36">
        <v>1.7360899999999999</v>
      </c>
      <c r="K36">
        <v>8.7612199999999998</v>
      </c>
      <c r="L36">
        <v>4.0595100000000004</v>
      </c>
      <c r="M36">
        <v>3.80118</v>
      </c>
      <c r="N36">
        <v>2.0474399999999999</v>
      </c>
      <c r="O36">
        <v>7.5924399999999999</v>
      </c>
      <c r="P36">
        <v>3.5744699999999998</v>
      </c>
      <c r="Q36">
        <v>2.9611900000000002</v>
      </c>
      <c r="R36">
        <v>2.92334</v>
      </c>
      <c r="S36">
        <v>4.6624600000000003</v>
      </c>
      <c r="T36">
        <v>4.6514199999999999</v>
      </c>
    </row>
    <row r="37" spans="1:20" x14ac:dyDescent="0.3">
      <c r="A37" t="s">
        <v>68</v>
      </c>
      <c r="B37" t="str">
        <f t="shared" si="2"/>
        <v>Infirmiers, sages-femmes</v>
      </c>
      <c r="C37">
        <v>5.8686400000000001</v>
      </c>
      <c r="D37">
        <v>2.6306799999999999</v>
      </c>
      <c r="E37">
        <v>6.2804900000000004</v>
      </c>
      <c r="F37">
        <v>4.0869400000000002</v>
      </c>
      <c r="G37">
        <v>5.0461299999999998</v>
      </c>
      <c r="H37">
        <v>2.7113200000000002</v>
      </c>
      <c r="I37">
        <v>2.2355</v>
      </c>
      <c r="J37">
        <v>3.7586200000000001</v>
      </c>
      <c r="K37">
        <v>9.5631900000000005</v>
      </c>
      <c r="L37">
        <v>6.79901</v>
      </c>
      <c r="M37">
        <v>7.6877800000000001</v>
      </c>
      <c r="N37">
        <v>2.1536</v>
      </c>
      <c r="O37">
        <v>6.8960800000000004</v>
      </c>
      <c r="P37">
        <v>5.8686400000000001</v>
      </c>
      <c r="Q37">
        <v>0.24221000000000001</v>
      </c>
      <c r="R37">
        <v>-0.61124000000000001</v>
      </c>
      <c r="S37">
        <v>5.8343800000000003</v>
      </c>
      <c r="T37">
        <v>6.9234099999999996</v>
      </c>
    </row>
    <row r="38" spans="1:20" x14ac:dyDescent="0.3">
      <c r="A38" t="s">
        <v>74</v>
      </c>
      <c r="B38" t="str">
        <f t="shared" si="2"/>
        <v>Formateurs</v>
      </c>
      <c r="C38">
        <v>6.4230799999999997</v>
      </c>
      <c r="D38">
        <v>2.7195900000000002</v>
      </c>
      <c r="E38">
        <v>2.1973199999999999</v>
      </c>
      <c r="F38">
        <v>1.2159800000000001</v>
      </c>
      <c r="G38">
        <v>3.4831599999999998</v>
      </c>
      <c r="H38">
        <v>2.1876099999999998</v>
      </c>
      <c r="I38">
        <v>5.2279799999999996</v>
      </c>
      <c r="J38">
        <v>1.92662</v>
      </c>
      <c r="K38">
        <v>9.16113</v>
      </c>
      <c r="L38">
        <v>3.7371400000000001</v>
      </c>
      <c r="M38">
        <v>3.93858</v>
      </c>
      <c r="N38">
        <v>1.3832800000000001</v>
      </c>
      <c r="O38">
        <v>5.5174399999999997</v>
      </c>
      <c r="P38">
        <v>6.4230799999999997</v>
      </c>
      <c r="Q38">
        <v>-2.0005700000000002</v>
      </c>
      <c r="R38">
        <v>-7.8810000000000005E-2</v>
      </c>
      <c r="S38">
        <v>3.6</v>
      </c>
      <c r="T38">
        <v>4.9285699999999997</v>
      </c>
    </row>
    <row r="39" spans="1:20" x14ac:dyDescent="0.3">
      <c r="A39" t="s">
        <v>2</v>
      </c>
      <c r="B39" t="str">
        <f t="shared" si="2"/>
        <v>Techniciens et cadres de l'agriculture</v>
      </c>
      <c r="C39">
        <v>4.7857099999999999</v>
      </c>
      <c r="D39">
        <v>2.9504299999999999</v>
      </c>
      <c r="E39">
        <v>4.6632499999999997</v>
      </c>
      <c r="F39">
        <v>3.60833</v>
      </c>
      <c r="G39">
        <v>3.1611899999999999</v>
      </c>
      <c r="H39">
        <v>4.88992</v>
      </c>
      <c r="I39">
        <v>8.5523900000000008</v>
      </c>
      <c r="J39">
        <v>4.4274500000000003</v>
      </c>
      <c r="K39">
        <v>6.07517</v>
      </c>
      <c r="L39">
        <v>4.6814099999999996</v>
      </c>
      <c r="M39">
        <v>5.4327100000000002</v>
      </c>
      <c r="N39">
        <v>1.7666900000000001</v>
      </c>
      <c r="O39">
        <v>3.9588100000000002</v>
      </c>
      <c r="P39">
        <v>4.7857099999999999</v>
      </c>
      <c r="Q39">
        <v>-1.8317699999999999</v>
      </c>
      <c r="R39">
        <v>-1.6817800000000001</v>
      </c>
      <c r="S39">
        <v>3.2533300000000001</v>
      </c>
      <c r="T39">
        <v>3.6973699999999998</v>
      </c>
    </row>
    <row r="40" spans="1:20" x14ac:dyDescent="0.3">
      <c r="A40" t="s">
        <v>71</v>
      </c>
      <c r="B40" t="str">
        <f t="shared" si="2"/>
        <v>Professionnels de l'action sociale et de l'orientation</v>
      </c>
      <c r="C40">
        <v>5.5789499999999999</v>
      </c>
      <c r="D40">
        <v>2.9805700000000002</v>
      </c>
      <c r="E40">
        <v>2.59998</v>
      </c>
      <c r="F40">
        <v>0.34326000000000001</v>
      </c>
      <c r="G40">
        <v>2.2702300000000002</v>
      </c>
      <c r="H40">
        <v>1.8907700000000001</v>
      </c>
      <c r="I40">
        <v>7.0291499999999996</v>
      </c>
      <c r="J40">
        <v>3.0744500000000001</v>
      </c>
      <c r="K40">
        <v>9.2787000000000006</v>
      </c>
      <c r="L40">
        <v>6.1884499999999996</v>
      </c>
      <c r="M40">
        <v>4.6131099999999998</v>
      </c>
      <c r="N40">
        <v>2.2347000000000001</v>
      </c>
      <c r="O40">
        <v>7.0388900000000003</v>
      </c>
      <c r="P40">
        <v>5.5789499999999999</v>
      </c>
      <c r="Q40">
        <v>-1.71191</v>
      </c>
      <c r="R40">
        <v>-1.4569399999999999</v>
      </c>
      <c r="S40">
        <v>4.4898400000000001</v>
      </c>
      <c r="T40">
        <v>6.8070000000000004</v>
      </c>
    </row>
    <row r="41" spans="1:20" x14ac:dyDescent="0.3">
      <c r="A41" t="s">
        <v>51</v>
      </c>
      <c r="B41" t="str">
        <f t="shared" si="2"/>
        <v>Vendeurs</v>
      </c>
      <c r="C41">
        <v>4.0291100000000002</v>
      </c>
      <c r="D41">
        <v>3.0825999999999998</v>
      </c>
      <c r="E41">
        <v>4.9490999999999996</v>
      </c>
      <c r="F41">
        <v>1.33874</v>
      </c>
      <c r="G41">
        <v>1.7500100000000001</v>
      </c>
      <c r="H41">
        <v>3.0256599999999998</v>
      </c>
      <c r="I41">
        <v>1.06254</v>
      </c>
      <c r="J41">
        <v>1.4523999999999999</v>
      </c>
      <c r="K41">
        <v>9.3523499999999995</v>
      </c>
      <c r="L41">
        <v>5.4283799999999998</v>
      </c>
      <c r="M41">
        <v>3.4623400000000002</v>
      </c>
      <c r="N41">
        <v>1.34924</v>
      </c>
      <c r="O41">
        <v>7.9501400000000002</v>
      </c>
      <c r="P41">
        <v>4.0291100000000002</v>
      </c>
      <c r="Q41">
        <v>0.84748999999999997</v>
      </c>
      <c r="R41">
        <v>0.49407000000000001</v>
      </c>
      <c r="S41">
        <v>4.24437</v>
      </c>
      <c r="T41">
        <v>4</v>
      </c>
    </row>
    <row r="42" spans="1:20" x14ac:dyDescent="0.3">
      <c r="A42" t="s">
        <v>9</v>
      </c>
      <c r="B42" t="str">
        <f t="shared" si="2"/>
        <v>Techniciens et agents de maîtrise du bâtiment et des travaux publics</v>
      </c>
      <c r="C42">
        <v>5.3489599999999999</v>
      </c>
      <c r="D42">
        <v>3.13225</v>
      </c>
      <c r="E42">
        <v>4.7991299999999999</v>
      </c>
      <c r="F42">
        <v>3.4355500000000001</v>
      </c>
      <c r="G42">
        <v>3.9422700000000002</v>
      </c>
      <c r="H42">
        <v>5.6838899999999999</v>
      </c>
      <c r="I42">
        <v>7.4535900000000002</v>
      </c>
      <c r="J42">
        <v>5.3746499999999999</v>
      </c>
      <c r="K42">
        <v>5.8161899999999997</v>
      </c>
      <c r="L42">
        <v>5.4316800000000001</v>
      </c>
      <c r="M42">
        <v>6.6645799999999999</v>
      </c>
      <c r="N42">
        <v>2.07389</v>
      </c>
      <c r="O42">
        <v>7.5283899999999999</v>
      </c>
      <c r="P42">
        <v>5.3489599999999999</v>
      </c>
      <c r="Q42">
        <v>0.47091</v>
      </c>
      <c r="R42">
        <v>-2.6662400000000002</v>
      </c>
      <c r="S42">
        <v>3.7203599999999999</v>
      </c>
      <c r="T42">
        <v>4.1435000000000004</v>
      </c>
    </row>
    <row r="43" spans="1:20" x14ac:dyDescent="0.3">
      <c r="A43" t="s">
        <v>20</v>
      </c>
      <c r="B43" t="str">
        <f t="shared" si="2"/>
        <v>Techniciens et agents de maîtrise des industries de process</v>
      </c>
      <c r="C43">
        <v>5.9781000000000004</v>
      </c>
      <c r="D43">
        <v>3.1626500000000002</v>
      </c>
      <c r="E43">
        <v>4.0150499999999996</v>
      </c>
      <c r="F43">
        <v>3.7044999999999999</v>
      </c>
      <c r="G43">
        <v>4.2975899999999996</v>
      </c>
      <c r="H43">
        <v>4.3824899999999998</v>
      </c>
      <c r="I43">
        <v>3.8141799999999999</v>
      </c>
      <c r="J43">
        <v>5.1791999999999998</v>
      </c>
      <c r="K43">
        <v>3.4086599999999998</v>
      </c>
      <c r="L43">
        <v>5.6585999999999999</v>
      </c>
      <c r="M43">
        <v>7.0729499999999996</v>
      </c>
      <c r="N43">
        <v>2.4145400000000001</v>
      </c>
      <c r="O43">
        <v>6.0524399999999998</v>
      </c>
      <c r="P43">
        <v>5.9781000000000004</v>
      </c>
      <c r="Q43">
        <v>1.13781</v>
      </c>
      <c r="R43">
        <v>-2.18811</v>
      </c>
      <c r="S43">
        <v>3.9393899999999999</v>
      </c>
      <c r="T43">
        <v>3.9804300000000001</v>
      </c>
    </row>
    <row r="44" spans="1:20" x14ac:dyDescent="0.3">
      <c r="A44" t="s">
        <v>92</v>
      </c>
      <c r="B44" t="str">
        <f t="shared" si="2"/>
        <v>le</v>
      </c>
      <c r="C44">
        <v>4.6015856000000008</v>
      </c>
      <c r="D44">
        <v>3.2941077333333344</v>
      </c>
      <c r="E44">
        <v>4.0854599999999994</v>
      </c>
      <c r="F44">
        <v>2.298177466666667</v>
      </c>
      <c r="G44">
        <v>3.3998882666666659</v>
      </c>
      <c r="H44">
        <v>3.5439695999999996</v>
      </c>
      <c r="I44">
        <v>3.5487692000000002</v>
      </c>
      <c r="J44">
        <v>2.9016696</v>
      </c>
      <c r="K44">
        <v>5.3822720000000022</v>
      </c>
      <c r="L44">
        <v>5.2244610666666649</v>
      </c>
      <c r="M44">
        <v>5.1244482666666675</v>
      </c>
      <c r="N44">
        <v>1.6514774666666663</v>
      </c>
      <c r="O44">
        <v>5.7190696000000001</v>
      </c>
      <c r="P44">
        <v>4.6015856000000008</v>
      </c>
      <c r="Q44">
        <v>0.29709773333333334</v>
      </c>
      <c r="R44">
        <v>-0.3158154666666666</v>
      </c>
      <c r="S44">
        <v>3.9365448000000014</v>
      </c>
      <c r="T44">
        <v>4.0199455999999998</v>
      </c>
    </row>
    <row r="45" spans="1:20" x14ac:dyDescent="0.3">
      <c r="A45" t="s">
        <v>73</v>
      </c>
      <c r="B45" t="str">
        <f t="shared" si="2"/>
        <v>Enseignants</v>
      </c>
      <c r="C45">
        <v>6.7584099999999996</v>
      </c>
      <c r="D45">
        <v>3.40605</v>
      </c>
      <c r="E45">
        <v>3.4077600000000001</v>
      </c>
      <c r="F45">
        <v>1.8482499999999999</v>
      </c>
      <c r="G45">
        <v>3.6193399999999998</v>
      </c>
      <c r="H45">
        <v>2.04155</v>
      </c>
      <c r="I45">
        <v>1.8393299999999999</v>
      </c>
      <c r="J45">
        <v>1.3721399999999999</v>
      </c>
      <c r="K45">
        <v>9.5873000000000008</v>
      </c>
      <c r="L45">
        <v>3.6176699999999999</v>
      </c>
      <c r="M45">
        <v>2.2805</v>
      </c>
      <c r="N45">
        <v>1.3482099999999999</v>
      </c>
      <c r="O45">
        <v>4.3022099999999996</v>
      </c>
      <c r="P45">
        <v>6.7584099999999996</v>
      </c>
      <c r="Q45">
        <v>-2.2799499999999999</v>
      </c>
      <c r="R45">
        <v>0.15928999999999999</v>
      </c>
      <c r="S45">
        <v>4.91798</v>
      </c>
      <c r="T45">
        <v>5.9552300000000002</v>
      </c>
    </row>
    <row r="46" spans="1:20" x14ac:dyDescent="0.3">
      <c r="A46" t="s">
        <v>24</v>
      </c>
      <c r="B46" t="str">
        <f t="shared" si="2"/>
        <v>Techniciens et agents de maîtrise de la maintenance</v>
      </c>
      <c r="C46">
        <v>5.5961499999999997</v>
      </c>
      <c r="D46">
        <v>3.5626199999999999</v>
      </c>
      <c r="E46">
        <v>4.6323100000000004</v>
      </c>
      <c r="F46">
        <v>4.4906199999999998</v>
      </c>
      <c r="G46">
        <v>3.7783899999999999</v>
      </c>
      <c r="H46">
        <v>4.2064700000000004</v>
      </c>
      <c r="I46">
        <v>4.8573199999999996</v>
      </c>
      <c r="J46">
        <v>3.8591799999999998</v>
      </c>
      <c r="K46">
        <v>3.7791000000000001</v>
      </c>
      <c r="L46">
        <v>5.0968900000000001</v>
      </c>
      <c r="M46">
        <v>6.5690600000000003</v>
      </c>
      <c r="N46">
        <v>2.0168699999999999</v>
      </c>
      <c r="O46">
        <v>5.8969199999999997</v>
      </c>
      <c r="P46">
        <v>5.5961499999999997</v>
      </c>
      <c r="Q46">
        <v>0.41948000000000002</v>
      </c>
      <c r="R46">
        <v>-2.0176500000000002</v>
      </c>
      <c r="S46">
        <v>3.7171500000000002</v>
      </c>
      <c r="T46">
        <v>3.5876999999999999</v>
      </c>
    </row>
    <row r="47" spans="1:20" x14ac:dyDescent="0.3">
      <c r="A47" t="s">
        <v>70</v>
      </c>
      <c r="B47" t="str">
        <f t="shared" si="2"/>
        <v>Professions para-médicales</v>
      </c>
      <c r="C47">
        <v>5.4973700000000001</v>
      </c>
      <c r="D47">
        <v>3.5764300000000002</v>
      </c>
      <c r="E47">
        <v>4.1889799999999999</v>
      </c>
      <c r="F47">
        <v>4.0649100000000002</v>
      </c>
      <c r="G47">
        <v>3.1736900000000001</v>
      </c>
      <c r="H47">
        <v>1.8047299999999999</v>
      </c>
      <c r="I47">
        <v>2.39507</v>
      </c>
      <c r="J47">
        <v>1.8175699999999999</v>
      </c>
      <c r="K47">
        <v>8.0090900000000005</v>
      </c>
      <c r="L47">
        <v>5.4417299999999997</v>
      </c>
      <c r="M47">
        <v>5.8904699999999997</v>
      </c>
      <c r="N47">
        <v>1.6752199999999999</v>
      </c>
      <c r="O47">
        <v>7.0239099999999999</v>
      </c>
      <c r="P47">
        <v>5.4973700000000001</v>
      </c>
      <c r="Q47">
        <v>-6.8959999999999994E-2</v>
      </c>
      <c r="R47">
        <v>-0.86611000000000005</v>
      </c>
      <c r="S47">
        <v>4.50509</v>
      </c>
      <c r="T47">
        <v>5.4159899999999999</v>
      </c>
    </row>
    <row r="48" spans="1:20" x14ac:dyDescent="0.3">
      <c r="A48" t="s">
        <v>12</v>
      </c>
      <c r="B48" t="str">
        <f t="shared" si="2"/>
        <v>Techniciens et agents de maîtrise de l'électricité et de l'électronique</v>
      </c>
      <c r="C48">
        <v>5.92021</v>
      </c>
      <c r="D48">
        <v>3.7196899999999999</v>
      </c>
      <c r="E48">
        <v>3.47655</v>
      </c>
      <c r="F48">
        <v>4.4501200000000001</v>
      </c>
      <c r="G48">
        <v>3.8101400000000001</v>
      </c>
      <c r="H48">
        <v>3.3146100000000001</v>
      </c>
      <c r="I48">
        <v>4.3380000000000001</v>
      </c>
      <c r="J48">
        <v>3.5647600000000002</v>
      </c>
      <c r="K48">
        <v>3.58188</v>
      </c>
      <c r="L48">
        <v>5.9680400000000002</v>
      </c>
      <c r="M48">
        <v>7.1796300000000004</v>
      </c>
      <c r="N48">
        <v>1.42421</v>
      </c>
      <c r="O48">
        <v>5.9214000000000002</v>
      </c>
      <c r="P48">
        <v>5.92021</v>
      </c>
      <c r="Q48">
        <v>-0.38441999999999998</v>
      </c>
      <c r="R48">
        <v>-2.6141299999999998</v>
      </c>
      <c r="S48">
        <v>3.51064</v>
      </c>
      <c r="T48">
        <v>3.5496500000000002</v>
      </c>
    </row>
    <row r="49" spans="1:20" x14ac:dyDescent="0.3">
      <c r="A49" t="s">
        <v>46</v>
      </c>
      <c r="B49" t="str">
        <f t="shared" si="2"/>
        <v>Armée, police, pompiers</v>
      </c>
      <c r="C49">
        <v>5.4271200000000004</v>
      </c>
      <c r="D49">
        <v>3.8352300000000001</v>
      </c>
      <c r="E49">
        <v>3.7861899999999999</v>
      </c>
      <c r="F49">
        <v>2.0624799999999999</v>
      </c>
      <c r="G49">
        <v>4.4623100000000004</v>
      </c>
      <c r="H49">
        <v>4.20106</v>
      </c>
      <c r="I49">
        <v>7.0735900000000003</v>
      </c>
      <c r="J49">
        <v>4.7827099999999998</v>
      </c>
      <c r="K49">
        <v>6.46713</v>
      </c>
      <c r="L49">
        <v>7.2660499999999999</v>
      </c>
      <c r="M49">
        <v>5.3403200000000002</v>
      </c>
      <c r="N49">
        <v>1.8984700000000001</v>
      </c>
      <c r="O49">
        <v>6.62324</v>
      </c>
      <c r="P49">
        <v>5.4271200000000004</v>
      </c>
      <c r="Q49">
        <v>-4.6299999999999996E-3</v>
      </c>
      <c r="R49">
        <v>-0.70425000000000004</v>
      </c>
      <c r="S49">
        <v>4.47037</v>
      </c>
      <c r="T49">
        <v>6.2799300000000002</v>
      </c>
    </row>
    <row r="50" spans="1:20" x14ac:dyDescent="0.3">
      <c r="A50" t="s">
        <v>53</v>
      </c>
      <c r="B50" t="str">
        <f t="shared" si="2"/>
        <v>Maîtrise des magasins et intermédiaires du commerce</v>
      </c>
      <c r="C50">
        <v>5.3636400000000002</v>
      </c>
      <c r="D50">
        <v>4.0455100000000002</v>
      </c>
      <c r="E50">
        <v>4.3283899999999997</v>
      </c>
      <c r="F50">
        <v>1.1777500000000001</v>
      </c>
      <c r="G50">
        <v>1.7235799999999999</v>
      </c>
      <c r="H50">
        <v>2.3288099999999998</v>
      </c>
      <c r="I50">
        <v>2.6206</v>
      </c>
      <c r="J50">
        <v>5.2764899999999999</v>
      </c>
      <c r="K50">
        <v>7.9451999999999998</v>
      </c>
      <c r="L50">
        <v>5.2666399999999998</v>
      </c>
      <c r="M50">
        <v>4.2113800000000001</v>
      </c>
      <c r="N50">
        <v>1.9041999999999999</v>
      </c>
      <c r="O50">
        <v>8.0341299999999993</v>
      </c>
      <c r="P50">
        <v>5.3636400000000002</v>
      </c>
      <c r="Q50">
        <v>-0.38353999999999999</v>
      </c>
      <c r="R50">
        <v>-1.4808600000000001</v>
      </c>
      <c r="S50">
        <v>4.5789499999999999</v>
      </c>
      <c r="T50">
        <v>4.3366899999999999</v>
      </c>
    </row>
    <row r="51" spans="1:20" x14ac:dyDescent="0.3">
      <c r="A51" t="s">
        <v>29</v>
      </c>
      <c r="B51" t="str">
        <f t="shared" si="2"/>
        <v>Agents d'exploitation des transports</v>
      </c>
      <c r="C51">
        <v>5.2784800000000001</v>
      </c>
      <c r="D51">
        <v>4.1706300000000001</v>
      </c>
      <c r="E51">
        <v>3.0871200000000001</v>
      </c>
      <c r="F51">
        <v>1.1682600000000001</v>
      </c>
      <c r="G51">
        <v>2.44095</v>
      </c>
      <c r="H51">
        <v>3.2823099999999998</v>
      </c>
      <c r="I51">
        <v>2.2118199999999999</v>
      </c>
      <c r="J51">
        <v>4.2126599999999996</v>
      </c>
      <c r="K51">
        <v>4.1540100000000004</v>
      </c>
      <c r="L51">
        <v>5.67279</v>
      </c>
      <c r="M51">
        <v>5.9921199999999999</v>
      </c>
      <c r="N51">
        <v>2.1250800000000001</v>
      </c>
      <c r="O51">
        <v>6.7096900000000002</v>
      </c>
      <c r="P51">
        <v>5.2784800000000001</v>
      </c>
      <c r="Q51">
        <v>0.95077999999999996</v>
      </c>
      <c r="R51">
        <v>-0.92864999999999998</v>
      </c>
      <c r="S51">
        <v>3.8818899999999998</v>
      </c>
      <c r="T51">
        <v>4.7322800000000003</v>
      </c>
    </row>
    <row r="52" spans="1:20" x14ac:dyDescent="0.3">
      <c r="A52" t="s">
        <v>58</v>
      </c>
      <c r="B52" t="str">
        <f t="shared" si="2"/>
        <v>Patrons et cadres d'hôtels, cafés, restaurants</v>
      </c>
      <c r="C52">
        <v>5.2</v>
      </c>
      <c r="D52">
        <v>4.2036100000000003</v>
      </c>
      <c r="E52">
        <v>3.9586100000000002</v>
      </c>
      <c r="F52">
        <v>1.04376</v>
      </c>
      <c r="G52">
        <v>3.3465400000000001</v>
      </c>
      <c r="H52">
        <v>1.56141</v>
      </c>
      <c r="I52">
        <v>3.0350999999999999</v>
      </c>
      <c r="J52">
        <v>7.1964399999999999</v>
      </c>
      <c r="K52">
        <v>7.7997899999999998</v>
      </c>
      <c r="L52">
        <v>6.1860200000000001</v>
      </c>
      <c r="M52">
        <v>5.6887999999999996</v>
      </c>
      <c r="N52">
        <v>1.2657099999999999</v>
      </c>
      <c r="O52">
        <v>6.9894299999999996</v>
      </c>
      <c r="P52">
        <v>5.2</v>
      </c>
      <c r="Q52">
        <v>-0.48005999999999999</v>
      </c>
      <c r="R52">
        <v>-2.7954699999999999</v>
      </c>
      <c r="S52">
        <v>4.11111</v>
      </c>
      <c r="T52">
        <v>4.7075500000000003</v>
      </c>
    </row>
    <row r="53" spans="1:20" x14ac:dyDescent="0.3">
      <c r="A53" t="s">
        <v>52</v>
      </c>
      <c r="B53" t="str">
        <f t="shared" si="2"/>
        <v>Attachés commerciaux et représentants</v>
      </c>
      <c r="C53">
        <v>5.79678</v>
      </c>
      <c r="D53">
        <v>4.3946699999999996</v>
      </c>
      <c r="E53">
        <v>2.5276299999999998</v>
      </c>
      <c r="F53">
        <v>1.21163</v>
      </c>
      <c r="G53">
        <v>1.3855599999999999</v>
      </c>
      <c r="H53">
        <v>2.1600299999999999</v>
      </c>
      <c r="I53">
        <v>6.7219199999999999</v>
      </c>
      <c r="J53">
        <v>2.3918900000000001</v>
      </c>
      <c r="K53">
        <v>8.7372800000000002</v>
      </c>
      <c r="L53">
        <v>3.8018700000000001</v>
      </c>
      <c r="M53">
        <v>4.3612200000000003</v>
      </c>
      <c r="N53">
        <v>1.90662</v>
      </c>
      <c r="O53">
        <v>7.3348599999999999</v>
      </c>
      <c r="P53">
        <v>5.79678</v>
      </c>
      <c r="Q53">
        <v>-0.68652999999999997</v>
      </c>
      <c r="R53">
        <v>-2.18323</v>
      </c>
      <c r="S53">
        <v>3.68764</v>
      </c>
      <c r="T53">
        <v>4.1344900000000004</v>
      </c>
    </row>
    <row r="54" spans="1:20" x14ac:dyDescent="0.3">
      <c r="A54" t="s">
        <v>69</v>
      </c>
      <c r="B54" t="str">
        <f t="shared" si="2"/>
        <v>Médecins et assimilés</v>
      </c>
      <c r="C54">
        <v>6.0703100000000001</v>
      </c>
      <c r="D54">
        <v>4.45397</v>
      </c>
      <c r="E54">
        <v>3.56826</v>
      </c>
      <c r="F54">
        <v>3.4556800000000001</v>
      </c>
      <c r="G54">
        <v>2.6425299999999998</v>
      </c>
      <c r="H54">
        <v>1.41011</v>
      </c>
      <c r="I54">
        <v>2.6166299999999998</v>
      </c>
      <c r="J54">
        <v>4.6269900000000002</v>
      </c>
      <c r="K54">
        <v>8.1473099999999992</v>
      </c>
      <c r="L54">
        <v>6.4914399999999999</v>
      </c>
      <c r="M54">
        <v>6.5975799999999998</v>
      </c>
      <c r="N54">
        <v>2.1038199999999998</v>
      </c>
      <c r="O54">
        <v>6.7980999999999998</v>
      </c>
      <c r="P54">
        <v>6.0703100000000001</v>
      </c>
      <c r="Q54">
        <v>-1.56934</v>
      </c>
      <c r="R54">
        <v>-1.18801</v>
      </c>
      <c r="S54">
        <v>4.8944700000000001</v>
      </c>
      <c r="T54">
        <v>6.4539799999999996</v>
      </c>
    </row>
    <row r="55" spans="1:20" x14ac:dyDescent="0.3">
      <c r="A55" t="s">
        <v>273</v>
      </c>
      <c r="B55" t="str">
        <f t="shared" si="2"/>
        <v>Techniciens et agents de maîtrise industries mécaniques</v>
      </c>
      <c r="C55">
        <v>5.7994500000000002</v>
      </c>
      <c r="D55">
        <v>4.49756</v>
      </c>
      <c r="E55">
        <v>2.9049700000000001</v>
      </c>
      <c r="F55">
        <v>4.7231800000000002</v>
      </c>
      <c r="G55">
        <v>2.7110500000000002</v>
      </c>
      <c r="H55">
        <v>3.54853</v>
      </c>
      <c r="I55">
        <v>4.5357500000000002</v>
      </c>
      <c r="J55">
        <v>5.3871599999999997</v>
      </c>
      <c r="K55">
        <v>3.43127</v>
      </c>
      <c r="L55">
        <v>5.3962199999999996</v>
      </c>
      <c r="M55">
        <v>7.0758299999999998</v>
      </c>
      <c r="N55">
        <v>1.99457</v>
      </c>
      <c r="O55">
        <v>5.8327600000000004</v>
      </c>
      <c r="P55">
        <v>5.7994500000000002</v>
      </c>
      <c r="Q55">
        <v>0.38119999999999998</v>
      </c>
      <c r="R55">
        <v>-3.09152</v>
      </c>
      <c r="S55">
        <v>3.6597900000000001</v>
      </c>
      <c r="T55">
        <v>4.0773200000000003</v>
      </c>
    </row>
    <row r="56" spans="1:20" x14ac:dyDescent="0.3">
      <c r="A56" t="s">
        <v>66</v>
      </c>
      <c r="B56" t="str">
        <f t="shared" si="2"/>
        <v>Professionnels des arts et des spectacles</v>
      </c>
      <c r="C56">
        <v>4.3544299999999998</v>
      </c>
      <c r="D56">
        <v>4.7386999999999997</v>
      </c>
      <c r="E56">
        <v>2.8261400000000001</v>
      </c>
      <c r="F56">
        <v>2.2991299999999999</v>
      </c>
      <c r="G56">
        <v>3.2680899999999999</v>
      </c>
      <c r="H56">
        <v>2.5386299999999999</v>
      </c>
      <c r="I56">
        <v>3.09572</v>
      </c>
      <c r="J56">
        <v>2.4876200000000002</v>
      </c>
      <c r="K56">
        <v>5.6649200000000004</v>
      </c>
      <c r="L56">
        <v>4.9262699999999997</v>
      </c>
      <c r="M56">
        <v>2.5821700000000001</v>
      </c>
      <c r="N56">
        <v>1.2575099999999999</v>
      </c>
      <c r="O56">
        <v>5.5682299999999998</v>
      </c>
      <c r="P56">
        <v>4.3544299999999998</v>
      </c>
      <c r="Q56">
        <v>-1.40896</v>
      </c>
      <c r="R56">
        <v>-0.92164999999999997</v>
      </c>
      <c r="S56">
        <v>3.59551</v>
      </c>
      <c r="T56">
        <v>3.4774400000000001</v>
      </c>
    </row>
    <row r="57" spans="1:20" x14ac:dyDescent="0.3">
      <c r="A57" t="s">
        <v>10</v>
      </c>
      <c r="B57" t="str">
        <f t="shared" si="2"/>
        <v>Cadres du bâtiment et des travaux publics</v>
      </c>
      <c r="C57">
        <v>6.2788500000000003</v>
      </c>
      <c r="D57">
        <v>5.1147900000000002</v>
      </c>
      <c r="E57">
        <v>1.8513999999999999</v>
      </c>
      <c r="F57">
        <v>1.49823</v>
      </c>
      <c r="G57">
        <v>1.8381400000000001</v>
      </c>
      <c r="H57">
        <v>3.1441300000000001</v>
      </c>
      <c r="I57">
        <v>6.7575200000000004</v>
      </c>
      <c r="J57">
        <v>6.7242199999999999</v>
      </c>
      <c r="K57">
        <v>4.9324000000000003</v>
      </c>
      <c r="L57">
        <v>5.73855</v>
      </c>
      <c r="M57">
        <v>5.6655899999999999</v>
      </c>
      <c r="N57">
        <v>1.30318</v>
      </c>
      <c r="O57">
        <v>7.2193100000000001</v>
      </c>
      <c r="P57">
        <v>6.2788500000000003</v>
      </c>
      <c r="Q57">
        <v>-1.4107499999999999</v>
      </c>
      <c r="R57">
        <v>-3.5306999999999999</v>
      </c>
      <c r="S57">
        <v>4.8817199999999996</v>
      </c>
      <c r="T57">
        <v>4.2580600000000004</v>
      </c>
    </row>
    <row r="58" spans="1:20" x14ac:dyDescent="0.3">
      <c r="A58" t="s">
        <v>272</v>
      </c>
      <c r="B58" t="str">
        <f>MID(A58,7,90)</f>
        <v>Employés administratifs de la fonction publique (cat. C et assimilés)</v>
      </c>
      <c r="C58">
        <v>5.7170199999999998</v>
      </c>
      <c r="D58">
        <v>5.1246799999999997</v>
      </c>
      <c r="E58">
        <v>2.63293</v>
      </c>
      <c r="F58">
        <v>1.2742100000000001</v>
      </c>
      <c r="G58">
        <v>2.2683300000000002</v>
      </c>
      <c r="H58">
        <v>2.7625500000000001</v>
      </c>
      <c r="I58">
        <v>3.1096200000000001</v>
      </c>
      <c r="J58">
        <v>1.3589199999999999</v>
      </c>
      <c r="K58">
        <v>6.56846</v>
      </c>
      <c r="L58">
        <v>4.9022899999999998</v>
      </c>
      <c r="M58">
        <v>3.5394899999999998</v>
      </c>
      <c r="N58">
        <v>1.99285</v>
      </c>
      <c r="O58">
        <v>6.3793300000000004</v>
      </c>
      <c r="P58">
        <v>5.7170199999999998</v>
      </c>
      <c r="Q58">
        <v>8.8150000000000006E-2</v>
      </c>
      <c r="R58">
        <v>0.12388</v>
      </c>
      <c r="S58">
        <v>3.7067299999999999</v>
      </c>
      <c r="T58">
        <v>4.5517700000000003</v>
      </c>
    </row>
    <row r="59" spans="1:20" x14ac:dyDescent="0.3">
      <c r="A59" t="s">
        <v>35</v>
      </c>
      <c r="B59" t="str">
        <f t="shared" si="2"/>
        <v>Employés administratifs d'entreprise</v>
      </c>
      <c r="C59">
        <v>5.3958899999999996</v>
      </c>
      <c r="D59">
        <v>5.5805699999999998</v>
      </c>
      <c r="E59">
        <v>2.0198100000000001</v>
      </c>
      <c r="F59">
        <v>1.1508400000000001</v>
      </c>
      <c r="G59">
        <v>2.0519699999999998</v>
      </c>
      <c r="H59">
        <v>2.3002899999999999</v>
      </c>
      <c r="I59">
        <v>1.56742</v>
      </c>
      <c r="J59">
        <v>1.6141099999999999</v>
      </c>
      <c r="K59">
        <v>6.1076899999999998</v>
      </c>
      <c r="L59">
        <v>4.69116</v>
      </c>
      <c r="M59">
        <v>3.7607400000000002</v>
      </c>
      <c r="N59">
        <v>1.8707400000000001</v>
      </c>
      <c r="O59">
        <v>7.11829</v>
      </c>
      <c r="P59">
        <v>5.3958899999999996</v>
      </c>
      <c r="Q59">
        <v>-9.8949999999999996E-2</v>
      </c>
      <c r="R59">
        <v>-3.6670000000000001E-2</v>
      </c>
      <c r="S59">
        <v>3.7360199999999999</v>
      </c>
      <c r="T59">
        <v>4.3606699999999998</v>
      </c>
    </row>
    <row r="60" spans="1:20" x14ac:dyDescent="0.3">
      <c r="A60" t="s">
        <v>270</v>
      </c>
      <c r="B60" t="str">
        <f t="shared" si="2"/>
        <v>Agents administratifs et commerciaux des transports</v>
      </c>
      <c r="C60">
        <v>5.9752099999999997</v>
      </c>
      <c r="D60">
        <v>5.7007700000000003</v>
      </c>
      <c r="E60">
        <v>3.0904799999999999</v>
      </c>
      <c r="F60">
        <v>0.57576000000000005</v>
      </c>
      <c r="G60">
        <v>3.0476200000000002</v>
      </c>
      <c r="H60">
        <v>3.3054000000000001</v>
      </c>
      <c r="I60">
        <v>1.85781</v>
      </c>
      <c r="J60">
        <v>2.25909</v>
      </c>
      <c r="K60">
        <v>7.3625400000000001</v>
      </c>
      <c r="L60">
        <v>6.0651200000000003</v>
      </c>
      <c r="M60">
        <v>5.0952700000000002</v>
      </c>
      <c r="N60">
        <v>2.2360000000000002</v>
      </c>
      <c r="O60">
        <v>7.8275899999999998</v>
      </c>
      <c r="P60">
        <v>5.9752099999999997</v>
      </c>
      <c r="Q60">
        <v>0.59175999999999995</v>
      </c>
      <c r="R60">
        <v>-0.41935</v>
      </c>
      <c r="S60">
        <v>4.36646</v>
      </c>
      <c r="T60">
        <v>4.5714300000000003</v>
      </c>
    </row>
    <row r="61" spans="1:20" x14ac:dyDescent="0.3">
      <c r="A61" t="s">
        <v>271</v>
      </c>
      <c r="B61" t="str">
        <f t="shared" si="2"/>
        <v>Cadres de la fonction publique</v>
      </c>
      <c r="C61">
        <v>6.9605699999999997</v>
      </c>
      <c r="D61">
        <v>5.7562100000000003</v>
      </c>
      <c r="E61">
        <v>1.1734599999999999</v>
      </c>
      <c r="F61">
        <v>1.06762</v>
      </c>
      <c r="G61">
        <v>1.5591200000000001</v>
      </c>
      <c r="H61">
        <v>1.4291499999999999</v>
      </c>
      <c r="I61">
        <v>5.6845499999999998</v>
      </c>
      <c r="J61">
        <v>5.9325000000000001</v>
      </c>
      <c r="K61">
        <v>4.6569900000000004</v>
      </c>
      <c r="L61">
        <v>5.2190099999999999</v>
      </c>
      <c r="M61">
        <v>3.94529</v>
      </c>
      <c r="N61">
        <v>1.8333200000000001</v>
      </c>
      <c r="O61">
        <v>6.2409499999999998</v>
      </c>
      <c r="P61">
        <v>6.9605699999999997</v>
      </c>
      <c r="Q61">
        <v>-2.22309</v>
      </c>
      <c r="R61">
        <v>-2.6484399999999999</v>
      </c>
      <c r="S61">
        <v>4.3119800000000001</v>
      </c>
      <c r="T61">
        <v>4.82822</v>
      </c>
    </row>
    <row r="62" spans="1:20" x14ac:dyDescent="0.3">
      <c r="A62" t="s">
        <v>33</v>
      </c>
      <c r="B62" t="str">
        <f t="shared" si="2"/>
        <v>Secrétaires</v>
      </c>
      <c r="C62">
        <v>6.2095200000000004</v>
      </c>
      <c r="D62">
        <v>5.7930000000000001</v>
      </c>
      <c r="E62">
        <v>1.16849</v>
      </c>
      <c r="F62">
        <v>0.83126</v>
      </c>
      <c r="G62">
        <v>1.67767</v>
      </c>
      <c r="H62">
        <v>1.2451300000000001</v>
      </c>
      <c r="I62">
        <v>1.63314</v>
      </c>
      <c r="J62">
        <v>0.88926000000000005</v>
      </c>
      <c r="K62">
        <v>6.8065600000000002</v>
      </c>
      <c r="L62">
        <v>4.44109</v>
      </c>
      <c r="M62">
        <v>3.4297399999999998</v>
      </c>
      <c r="N62">
        <v>1.55111</v>
      </c>
      <c r="O62">
        <v>7.0316299999999998</v>
      </c>
      <c r="P62">
        <v>6.2095200000000004</v>
      </c>
      <c r="Q62">
        <v>-1.1390100000000001</v>
      </c>
      <c r="R62">
        <v>9.3630000000000005E-2</v>
      </c>
      <c r="S62">
        <v>3.7279200000000001</v>
      </c>
      <c r="T62">
        <v>4.0671400000000002</v>
      </c>
    </row>
    <row r="63" spans="1:20" x14ac:dyDescent="0.3">
      <c r="A63" t="s">
        <v>39</v>
      </c>
      <c r="B63" t="str">
        <f t="shared" si="2"/>
        <v>Dirigeants d'entreprises</v>
      </c>
      <c r="C63">
        <v>6.1136400000000002</v>
      </c>
      <c r="D63">
        <v>6.1042399999999999</v>
      </c>
      <c r="E63">
        <v>0.93496999999999997</v>
      </c>
      <c r="F63">
        <v>2.1093199999999999</v>
      </c>
      <c r="G63">
        <v>1.70675</v>
      </c>
      <c r="H63">
        <v>1.3453200000000001</v>
      </c>
      <c r="I63">
        <v>6.20099</v>
      </c>
      <c r="J63">
        <v>7.7668999999999997</v>
      </c>
      <c r="K63">
        <v>5.6443399999999997</v>
      </c>
      <c r="L63">
        <v>7.0229699999999999</v>
      </c>
      <c r="M63">
        <v>5.9541000000000004</v>
      </c>
      <c r="N63">
        <v>1.4364600000000001</v>
      </c>
      <c r="O63">
        <v>8.3707700000000003</v>
      </c>
      <c r="P63">
        <v>6.1136400000000002</v>
      </c>
      <c r="Q63">
        <v>-1.93906</v>
      </c>
      <c r="R63">
        <v>-3.7559800000000001</v>
      </c>
      <c r="S63">
        <v>4.5599999999999996</v>
      </c>
      <c r="T63">
        <v>5.33</v>
      </c>
    </row>
    <row r="64" spans="1:20" x14ac:dyDescent="0.3">
      <c r="A64" t="s">
        <v>265</v>
      </c>
      <c r="B64" t="str">
        <f t="shared" si="2"/>
        <v>Prof. interm. administratives de la fonction publique (cat. B et assimilés)</v>
      </c>
      <c r="C64">
        <v>6.4340799999999998</v>
      </c>
      <c r="D64">
        <v>6.2392200000000004</v>
      </c>
      <c r="E64">
        <v>1.5892200000000001</v>
      </c>
      <c r="F64">
        <v>1.3581700000000001</v>
      </c>
      <c r="G64">
        <v>2.0004200000000001</v>
      </c>
      <c r="H64">
        <v>1.8099400000000001</v>
      </c>
      <c r="I64">
        <v>3.7973300000000001</v>
      </c>
      <c r="J64">
        <v>3.4243800000000002</v>
      </c>
      <c r="K64">
        <v>5.7185800000000002</v>
      </c>
      <c r="L64">
        <v>4.8217600000000003</v>
      </c>
      <c r="M64">
        <v>3.78661</v>
      </c>
      <c r="N64">
        <v>2.2600500000000001</v>
      </c>
      <c r="O64">
        <v>6.9882999999999997</v>
      </c>
      <c r="P64">
        <v>6.4340799999999998</v>
      </c>
      <c r="Q64">
        <v>-0.78883000000000003</v>
      </c>
      <c r="R64">
        <v>-1.5972500000000001</v>
      </c>
      <c r="S64">
        <v>4.1356299999999999</v>
      </c>
      <c r="T64">
        <v>4.7098399999999998</v>
      </c>
    </row>
    <row r="65" spans="1:20" x14ac:dyDescent="0.3">
      <c r="A65" t="s">
        <v>103</v>
      </c>
      <c r="B65" t="str">
        <f t="shared" si="2"/>
        <v>Cadres des transports et de la logistique</v>
      </c>
      <c r="C65">
        <v>6.5</v>
      </c>
      <c r="D65">
        <v>6.2487399999999997</v>
      </c>
      <c r="E65">
        <v>1.4930600000000001</v>
      </c>
      <c r="F65">
        <v>1.0510299999999999</v>
      </c>
      <c r="G65">
        <v>3.3029000000000002</v>
      </c>
      <c r="H65">
        <v>2.62107</v>
      </c>
      <c r="I65">
        <v>5.00617</v>
      </c>
      <c r="J65">
        <v>6.4025600000000003</v>
      </c>
      <c r="K65">
        <v>4.5390100000000002</v>
      </c>
      <c r="L65">
        <v>6.1224100000000004</v>
      </c>
      <c r="M65">
        <v>6.3194100000000004</v>
      </c>
      <c r="N65">
        <v>2.3307699999999998</v>
      </c>
      <c r="O65">
        <v>6.9149700000000003</v>
      </c>
      <c r="P65">
        <v>6.5</v>
      </c>
      <c r="Q65">
        <v>-0.57782999999999995</v>
      </c>
      <c r="R65">
        <v>-3.3623699999999999</v>
      </c>
      <c r="S65">
        <v>4.5374999999999996</v>
      </c>
      <c r="T65">
        <v>5.3271600000000001</v>
      </c>
    </row>
    <row r="66" spans="1:20" x14ac:dyDescent="0.3">
      <c r="A66" t="s">
        <v>54</v>
      </c>
      <c r="B66" t="str">
        <f t="shared" si="2"/>
        <v>Cadres commerciaux et technico-commerciaux</v>
      </c>
      <c r="C66">
        <v>5.9206599999999998</v>
      </c>
      <c r="D66">
        <v>6.3328600000000002</v>
      </c>
      <c r="E66">
        <v>1.5698399999999999</v>
      </c>
      <c r="F66">
        <v>0.98758999999999997</v>
      </c>
      <c r="G66">
        <v>1.3602399999999999</v>
      </c>
      <c r="H66">
        <v>1.05152</v>
      </c>
      <c r="I66">
        <v>6.4605800000000002</v>
      </c>
      <c r="J66">
        <v>6.1194899999999999</v>
      </c>
      <c r="K66">
        <v>6.5260499999999997</v>
      </c>
      <c r="L66">
        <v>5.0105700000000004</v>
      </c>
      <c r="M66">
        <v>4.6005099999999999</v>
      </c>
      <c r="N66">
        <v>2.0598200000000002</v>
      </c>
      <c r="O66">
        <v>7.5547800000000001</v>
      </c>
      <c r="P66">
        <v>5.9206599999999998</v>
      </c>
      <c r="Q66">
        <v>-1.627</v>
      </c>
      <c r="R66">
        <v>-3.6547200000000002</v>
      </c>
      <c r="S66">
        <v>4.1314599999999997</v>
      </c>
      <c r="T66">
        <v>4.6522199999999998</v>
      </c>
    </row>
    <row r="67" spans="1:20" x14ac:dyDescent="0.3">
      <c r="A67" t="s">
        <v>36</v>
      </c>
      <c r="B67" t="str">
        <f t="shared" ref="B67:B78" si="3">MID(A67,7,90)</f>
        <v>Secrétaires de direction</v>
      </c>
      <c r="C67">
        <v>6.2134099999999997</v>
      </c>
      <c r="D67">
        <v>7.0799099999999999</v>
      </c>
      <c r="E67">
        <v>0.76404000000000005</v>
      </c>
      <c r="F67">
        <v>0.48975999999999997</v>
      </c>
      <c r="G67">
        <v>1.7204699999999999</v>
      </c>
      <c r="H67">
        <v>1.59552</v>
      </c>
      <c r="I67">
        <v>1.31046</v>
      </c>
      <c r="J67">
        <v>2.3827799999999999</v>
      </c>
      <c r="K67">
        <v>4.6638299999999999</v>
      </c>
      <c r="L67">
        <v>4.4505699999999999</v>
      </c>
      <c r="M67">
        <v>3.34341</v>
      </c>
      <c r="N67">
        <v>2.2395700000000001</v>
      </c>
      <c r="O67">
        <v>6.1390599999999997</v>
      </c>
      <c r="P67">
        <v>6.2134099999999997</v>
      </c>
      <c r="Q67">
        <v>-1.2280500000000001</v>
      </c>
      <c r="R67">
        <v>-0.82352999999999998</v>
      </c>
      <c r="S67">
        <v>4.1383000000000001</v>
      </c>
      <c r="T67">
        <v>4.0080200000000001</v>
      </c>
    </row>
    <row r="68" spans="1:20" x14ac:dyDescent="0.3">
      <c r="A68" t="s">
        <v>42</v>
      </c>
      <c r="B68" t="str">
        <f t="shared" si="3"/>
        <v>Personnels d'études et de recherche</v>
      </c>
      <c r="C68">
        <v>6.9790599999999996</v>
      </c>
      <c r="D68">
        <v>7.0941299999999998</v>
      </c>
      <c r="E68">
        <v>1.23254</v>
      </c>
      <c r="F68">
        <v>3.0219100000000001</v>
      </c>
      <c r="G68">
        <v>1.59826</v>
      </c>
      <c r="H68">
        <v>1.70366</v>
      </c>
      <c r="I68">
        <v>4.0190799999999998</v>
      </c>
      <c r="J68">
        <v>4.8689600000000004</v>
      </c>
      <c r="K68">
        <v>3.0973799999999998</v>
      </c>
      <c r="L68">
        <v>5.5748800000000003</v>
      </c>
      <c r="M68">
        <v>5.3209900000000001</v>
      </c>
      <c r="N68">
        <v>1.5213000000000001</v>
      </c>
      <c r="O68">
        <v>5.1213800000000003</v>
      </c>
      <c r="P68">
        <v>6.9790599999999996</v>
      </c>
      <c r="Q68">
        <v>-2.4889899999999998</v>
      </c>
      <c r="R68">
        <v>-2.8710300000000002</v>
      </c>
      <c r="S68">
        <v>3.9771899999999998</v>
      </c>
      <c r="T68">
        <v>3.6818200000000001</v>
      </c>
    </row>
    <row r="69" spans="1:20" x14ac:dyDescent="0.3">
      <c r="A69" t="s">
        <v>34</v>
      </c>
      <c r="B69" t="str">
        <f t="shared" si="3"/>
        <v>Employés de la comptabilité</v>
      </c>
      <c r="C69">
        <v>6.1226700000000003</v>
      </c>
      <c r="D69">
        <v>7.1306399999999996</v>
      </c>
      <c r="E69">
        <v>0.69086999999999998</v>
      </c>
      <c r="F69">
        <v>0.80427999999999999</v>
      </c>
      <c r="G69">
        <v>1.8613299999999999</v>
      </c>
      <c r="H69">
        <v>1.6209</v>
      </c>
      <c r="I69">
        <v>1.54738</v>
      </c>
      <c r="J69">
        <v>1.6031500000000001</v>
      </c>
      <c r="K69">
        <v>4.6414499999999999</v>
      </c>
      <c r="L69">
        <v>3.7990400000000002</v>
      </c>
      <c r="M69">
        <v>3.3442599999999998</v>
      </c>
      <c r="N69">
        <v>1.73654</v>
      </c>
      <c r="O69">
        <v>7.3667600000000002</v>
      </c>
      <c r="P69">
        <v>6.1226700000000003</v>
      </c>
      <c r="Q69">
        <v>-0.70821999999999996</v>
      </c>
      <c r="R69">
        <v>-0.42446</v>
      </c>
      <c r="S69">
        <v>3.73034</v>
      </c>
      <c r="T69">
        <v>3.1320199999999998</v>
      </c>
    </row>
    <row r="70" spans="1:20" x14ac:dyDescent="0.3">
      <c r="A70" t="s">
        <v>25</v>
      </c>
      <c r="B70" t="str">
        <f t="shared" si="3"/>
        <v>Ingénieurs et cadres techniques de l'industrie</v>
      </c>
      <c r="C70">
        <v>6.3454499999999996</v>
      </c>
      <c r="D70">
        <v>7.1665099999999997</v>
      </c>
      <c r="E70">
        <v>1.0510900000000001</v>
      </c>
      <c r="F70">
        <v>1.8629100000000001</v>
      </c>
      <c r="G70">
        <v>1.6740200000000001</v>
      </c>
      <c r="H70">
        <v>1.54671</v>
      </c>
      <c r="I70">
        <v>4.6371200000000004</v>
      </c>
      <c r="J70">
        <v>5.9445199999999998</v>
      </c>
      <c r="K70">
        <v>3.9052500000000001</v>
      </c>
      <c r="L70">
        <v>5.6767799999999999</v>
      </c>
      <c r="M70">
        <v>6.5022399999999996</v>
      </c>
      <c r="N70">
        <v>1.8924799999999999</v>
      </c>
      <c r="O70">
        <v>6.1375599999999997</v>
      </c>
      <c r="P70">
        <v>6.3454499999999996</v>
      </c>
      <c r="Q70">
        <v>-2.0073099999999999</v>
      </c>
      <c r="R70">
        <v>-3.4820000000000002</v>
      </c>
      <c r="S70">
        <v>4.1910400000000001</v>
      </c>
      <c r="T70">
        <v>4.2455100000000003</v>
      </c>
    </row>
    <row r="71" spans="1:20" x14ac:dyDescent="0.3">
      <c r="A71" t="s">
        <v>48</v>
      </c>
      <c r="B71" t="str">
        <f t="shared" si="3"/>
        <v>Techniciens de la banque et des assurances</v>
      </c>
      <c r="C71">
        <v>6.3757400000000004</v>
      </c>
      <c r="D71">
        <v>7.2303199999999999</v>
      </c>
      <c r="E71">
        <v>0.72560000000000002</v>
      </c>
      <c r="F71">
        <v>0.30052000000000001</v>
      </c>
      <c r="G71">
        <v>1.6242799999999999</v>
      </c>
      <c r="H71">
        <v>1.3409599999999999</v>
      </c>
      <c r="I71">
        <v>1.46967</v>
      </c>
      <c r="J71">
        <v>2.57145</v>
      </c>
      <c r="K71">
        <v>6.5813199999999998</v>
      </c>
      <c r="L71">
        <v>4.7070299999999996</v>
      </c>
      <c r="M71">
        <v>5.3879599999999996</v>
      </c>
      <c r="N71">
        <v>2.6850900000000002</v>
      </c>
      <c r="O71">
        <v>8.8169500000000003</v>
      </c>
      <c r="P71">
        <v>6.3757400000000004</v>
      </c>
      <c r="Q71">
        <v>0.42652000000000001</v>
      </c>
      <c r="R71">
        <v>-2.3448799999999999</v>
      </c>
      <c r="S71">
        <v>4.2484799999999998</v>
      </c>
      <c r="T71">
        <v>5.2545500000000001</v>
      </c>
    </row>
    <row r="72" spans="1:20" x14ac:dyDescent="0.3">
      <c r="A72" t="s">
        <v>37</v>
      </c>
      <c r="B72" t="str">
        <f t="shared" si="3"/>
        <v>Techniciens des services administratifs, comptables et financiers</v>
      </c>
      <c r="C72">
        <v>6.1867299999999998</v>
      </c>
      <c r="D72">
        <v>7.2373900000000004</v>
      </c>
      <c r="E72">
        <v>0.98665000000000003</v>
      </c>
      <c r="F72">
        <v>0.66683999999999999</v>
      </c>
      <c r="G72">
        <v>1.9085300000000001</v>
      </c>
      <c r="H72">
        <v>1.31545</v>
      </c>
      <c r="I72">
        <v>2.9381200000000001</v>
      </c>
      <c r="J72">
        <v>2.3093900000000001</v>
      </c>
      <c r="K72">
        <v>5.2286000000000001</v>
      </c>
      <c r="L72">
        <v>4.1378599999999999</v>
      </c>
      <c r="M72">
        <v>4.2512299999999996</v>
      </c>
      <c r="N72">
        <v>1.71685</v>
      </c>
      <c r="O72">
        <v>7.4531000000000001</v>
      </c>
      <c r="P72">
        <v>6.1867299999999998</v>
      </c>
      <c r="Q72">
        <v>-0.42576999999999998</v>
      </c>
      <c r="R72">
        <v>-0.92679999999999996</v>
      </c>
      <c r="S72">
        <v>3.9027799999999999</v>
      </c>
      <c r="T72">
        <v>4.2128699999999997</v>
      </c>
    </row>
    <row r="73" spans="1:20" x14ac:dyDescent="0.3">
      <c r="A73" t="s">
        <v>65</v>
      </c>
      <c r="B73" t="str">
        <f t="shared" si="3"/>
        <v>Professionnels de la communication et de l'information</v>
      </c>
      <c r="C73">
        <v>6.7745100000000003</v>
      </c>
      <c r="D73">
        <v>7.2812599999999996</v>
      </c>
      <c r="E73">
        <v>1.7513799999999999</v>
      </c>
      <c r="F73">
        <v>1.0003</v>
      </c>
      <c r="G73">
        <v>1.9204300000000001</v>
      </c>
      <c r="H73">
        <v>1.37948</v>
      </c>
      <c r="I73">
        <v>4.7897999999999996</v>
      </c>
      <c r="J73">
        <v>4.0891500000000001</v>
      </c>
      <c r="K73">
        <v>4.8981000000000003</v>
      </c>
      <c r="L73">
        <v>5.3476100000000004</v>
      </c>
      <c r="M73">
        <v>2.7176900000000002</v>
      </c>
      <c r="N73">
        <v>3.0221399999999998</v>
      </c>
      <c r="O73">
        <v>6.0005899999999999</v>
      </c>
      <c r="P73">
        <v>6.7745100000000003</v>
      </c>
      <c r="Q73">
        <v>-1.2182900000000001</v>
      </c>
      <c r="R73">
        <v>-2.6568399999999999</v>
      </c>
      <c r="S73">
        <v>4.3223099999999999</v>
      </c>
      <c r="T73">
        <v>4.0666700000000002</v>
      </c>
    </row>
    <row r="74" spans="1:20" x14ac:dyDescent="0.3">
      <c r="A74" t="s">
        <v>38</v>
      </c>
      <c r="B74" t="str">
        <f t="shared" si="3"/>
        <v>Cadres des services administratifs, comptables et financiers</v>
      </c>
      <c r="C74">
        <v>6.3220900000000002</v>
      </c>
      <c r="D74">
        <v>7.4214200000000003</v>
      </c>
      <c r="E74">
        <v>0.54376000000000002</v>
      </c>
      <c r="F74">
        <v>0.76559999999999995</v>
      </c>
      <c r="G74">
        <v>1.29142</v>
      </c>
      <c r="H74">
        <v>1.23515</v>
      </c>
      <c r="I74">
        <v>3.3701500000000002</v>
      </c>
      <c r="J74">
        <v>5.0098099999999999</v>
      </c>
      <c r="K74">
        <v>4.1467099999999997</v>
      </c>
      <c r="L74">
        <v>4.9566100000000004</v>
      </c>
      <c r="M74">
        <v>4.3210499999999996</v>
      </c>
      <c r="N74">
        <v>2.1592500000000001</v>
      </c>
      <c r="O74">
        <v>6.2195999999999998</v>
      </c>
      <c r="P74">
        <v>6.3220900000000002</v>
      </c>
      <c r="Q74">
        <v>-1.8813800000000001</v>
      </c>
      <c r="R74">
        <v>-2.7658200000000002</v>
      </c>
      <c r="S74">
        <v>4.0885699999999998</v>
      </c>
      <c r="T74">
        <v>4.2982300000000002</v>
      </c>
    </row>
    <row r="75" spans="1:20" x14ac:dyDescent="0.3">
      <c r="A75" t="s">
        <v>49</v>
      </c>
      <c r="B75" t="str">
        <f t="shared" si="3"/>
        <v>Cadres de la banque et des assurances</v>
      </c>
      <c r="C75">
        <v>6.8717100000000002</v>
      </c>
      <c r="D75">
        <v>7.5138199999999999</v>
      </c>
      <c r="E75">
        <v>0.33996999999999999</v>
      </c>
      <c r="F75">
        <v>0.39301000000000003</v>
      </c>
      <c r="G75">
        <v>1.5964100000000001</v>
      </c>
      <c r="H75">
        <v>0.91973000000000005</v>
      </c>
      <c r="I75">
        <v>3.0585499999999999</v>
      </c>
      <c r="J75">
        <v>5.1122899999999998</v>
      </c>
      <c r="K75">
        <v>4.0805300000000004</v>
      </c>
      <c r="L75">
        <v>5.7058499999999999</v>
      </c>
      <c r="M75">
        <v>4.1676500000000001</v>
      </c>
      <c r="N75">
        <v>2.0074200000000002</v>
      </c>
      <c r="O75">
        <v>6.0869299999999997</v>
      </c>
      <c r="P75">
        <v>6.8717100000000002</v>
      </c>
      <c r="Q75">
        <v>-0.89712999999999998</v>
      </c>
      <c r="R75">
        <v>-3.6314299999999999</v>
      </c>
      <c r="S75">
        <v>4.1079499999999998</v>
      </c>
      <c r="T75">
        <v>4.1142899999999996</v>
      </c>
    </row>
    <row r="76" spans="1:20" x14ac:dyDescent="0.3">
      <c r="A76" t="s">
        <v>40</v>
      </c>
      <c r="B76" t="str">
        <f t="shared" si="3"/>
        <v>Techniciens de l'informatique</v>
      </c>
      <c r="C76">
        <v>5.86029</v>
      </c>
      <c r="D76">
        <v>7.7835400000000003</v>
      </c>
      <c r="E76">
        <v>1.7648900000000001</v>
      </c>
      <c r="F76">
        <v>2.6611099999999999</v>
      </c>
      <c r="G76">
        <v>2.9658799999999998</v>
      </c>
      <c r="H76">
        <v>2.14547</v>
      </c>
      <c r="I76">
        <v>3.5590199999999999</v>
      </c>
      <c r="J76">
        <v>2.3843399999999999</v>
      </c>
      <c r="K76">
        <v>3.7226499999999998</v>
      </c>
      <c r="L76">
        <v>4.6154299999999999</v>
      </c>
      <c r="M76">
        <v>4.3411099999999996</v>
      </c>
      <c r="N76">
        <v>1.67818</v>
      </c>
      <c r="O76">
        <v>6.1247400000000001</v>
      </c>
      <c r="P76">
        <v>5.86029</v>
      </c>
      <c r="Q76">
        <v>-0.52019000000000004</v>
      </c>
      <c r="R76">
        <v>-2.9457</v>
      </c>
      <c r="S76">
        <v>3.68831</v>
      </c>
      <c r="T76">
        <v>3.2287599999999999</v>
      </c>
    </row>
    <row r="77" spans="1:20" x14ac:dyDescent="0.3">
      <c r="A77" t="s">
        <v>47</v>
      </c>
      <c r="B77" t="str">
        <f t="shared" si="3"/>
        <v>Employés de la banque et des assurances</v>
      </c>
      <c r="C77">
        <v>6.5</v>
      </c>
      <c r="D77">
        <v>7.8288799999999998</v>
      </c>
      <c r="E77">
        <v>0.83077999999999996</v>
      </c>
      <c r="F77">
        <v>0.31385999999999997</v>
      </c>
      <c r="G77">
        <v>2.2505999999999999</v>
      </c>
      <c r="H77">
        <v>1.71234</v>
      </c>
      <c r="I77">
        <v>1.8067899999999999</v>
      </c>
      <c r="J77">
        <v>1.45655</v>
      </c>
      <c r="K77">
        <v>7.1755199999999997</v>
      </c>
      <c r="L77">
        <v>5.5520199999999997</v>
      </c>
      <c r="M77">
        <v>6.3168300000000004</v>
      </c>
      <c r="N77">
        <v>2.6338400000000002</v>
      </c>
      <c r="O77">
        <v>8.1902500000000007</v>
      </c>
      <c r="P77">
        <v>6.5</v>
      </c>
      <c r="Q77">
        <v>1.7037199999999999</v>
      </c>
      <c r="R77">
        <v>-2.74891</v>
      </c>
      <c r="S77">
        <v>4.4294099999999998</v>
      </c>
      <c r="T77">
        <v>5.1235299999999997</v>
      </c>
    </row>
    <row r="78" spans="1:20" x14ac:dyDescent="0.3">
      <c r="A78" t="s">
        <v>41</v>
      </c>
      <c r="B78" t="str">
        <f t="shared" si="3"/>
        <v>Ingénieurs de l'informatique</v>
      </c>
      <c r="C78">
        <v>6.1144299999999996</v>
      </c>
      <c r="D78">
        <v>8.6531900000000004</v>
      </c>
      <c r="E78">
        <v>0.48680000000000001</v>
      </c>
      <c r="F78">
        <v>1.39757</v>
      </c>
      <c r="G78">
        <v>1.2239</v>
      </c>
      <c r="H78">
        <v>0.86</v>
      </c>
      <c r="I78">
        <v>2.4280599999999999</v>
      </c>
      <c r="J78">
        <v>3.8568199999999999</v>
      </c>
      <c r="K78">
        <v>3.5338599999999998</v>
      </c>
      <c r="L78">
        <v>5.4671599999999998</v>
      </c>
      <c r="M78">
        <v>4.9372299999999996</v>
      </c>
      <c r="N78">
        <v>2.1032700000000002</v>
      </c>
      <c r="O78">
        <v>6.83209</v>
      </c>
      <c r="P78">
        <v>6.1144299999999996</v>
      </c>
      <c r="Q78">
        <v>-1.9466399999999999</v>
      </c>
      <c r="R78">
        <v>-3.5848399999999998</v>
      </c>
      <c r="S78">
        <v>3.8940700000000001</v>
      </c>
      <c r="T78">
        <v>3.0042200000000001</v>
      </c>
    </row>
  </sheetData>
  <sortState ref="A3:T78">
    <sortCondition ref="D3:D7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W1" zoomScaleNormal="100" workbookViewId="0">
      <selection activeCell="A69" sqref="A69"/>
    </sheetView>
  </sheetViews>
  <sheetFormatPr baseColWidth="10" defaultRowHeight="14.4" x14ac:dyDescent="0.3"/>
  <cols>
    <col min="1" max="1" width="46.5546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13</v>
      </c>
      <c r="B3" t="str">
        <f t="shared" ref="B3:B34" si="0">MID(A3,7,90)</f>
        <v>Ouvriers qualifiés travaillant par enlèvement de métal</v>
      </c>
      <c r="C3">
        <v>4.9403699999999997</v>
      </c>
      <c r="D3">
        <v>1.00925</v>
      </c>
      <c r="E3">
        <v>5.6985700000000001</v>
      </c>
      <c r="F3">
        <v>6.7522399999999996</v>
      </c>
      <c r="G3">
        <v>5.7760800000000003</v>
      </c>
      <c r="H3">
        <v>4.5526200000000001</v>
      </c>
      <c r="I3">
        <v>0.50151000000000001</v>
      </c>
      <c r="J3">
        <v>2.1950500000000002</v>
      </c>
      <c r="K3">
        <v>0.3211</v>
      </c>
      <c r="L3">
        <v>4.0404400000000003</v>
      </c>
      <c r="M3">
        <v>7.0515600000000003</v>
      </c>
      <c r="N3">
        <v>2.48949</v>
      </c>
      <c r="O3">
        <v>3.3168500000000001</v>
      </c>
      <c r="P3">
        <v>4.9403699999999997</v>
      </c>
      <c r="Q3">
        <v>3.6007500000000001</v>
      </c>
      <c r="R3">
        <v>0.90764</v>
      </c>
      <c r="S3">
        <v>3.8850600000000002</v>
      </c>
      <c r="T3">
        <v>3.0057499999999999</v>
      </c>
      <c r="V3">
        <f>1</f>
        <v>1</v>
      </c>
    </row>
    <row r="4" spans="1:22" x14ac:dyDescent="0.3">
      <c r="A4" t="s">
        <v>16</v>
      </c>
      <c r="B4" t="str">
        <f t="shared" si="0"/>
        <v>Ouvriers qualifiés de la mécanique</v>
      </c>
      <c r="C4">
        <v>4.0739400000000003</v>
      </c>
      <c r="D4">
        <v>1.2258800000000001</v>
      </c>
      <c r="E4">
        <v>6.2629099999999998</v>
      </c>
      <c r="F4">
        <v>5.2159500000000003</v>
      </c>
      <c r="G4">
        <v>5.1296600000000003</v>
      </c>
      <c r="H4">
        <v>4.4413600000000004</v>
      </c>
      <c r="I4">
        <v>1.3215600000000001</v>
      </c>
      <c r="J4">
        <v>2.7157499999999999</v>
      </c>
      <c r="K4">
        <v>0.60731000000000002</v>
      </c>
      <c r="L4">
        <v>5.0935499999999996</v>
      </c>
      <c r="M4">
        <v>7.8841599999999996</v>
      </c>
      <c r="N4">
        <v>2.4628899999999998</v>
      </c>
      <c r="O4">
        <v>3.8552499999999998</v>
      </c>
      <c r="P4">
        <v>4.0739400000000003</v>
      </c>
      <c r="Q4">
        <v>5.3627000000000002</v>
      </c>
      <c r="R4">
        <v>0.94884000000000002</v>
      </c>
      <c r="S4">
        <v>3.9777800000000001</v>
      </c>
      <c r="T4">
        <v>2.9037000000000002</v>
      </c>
      <c r="V4">
        <f>V3+1</f>
        <v>2</v>
      </c>
    </row>
    <row r="5" spans="1:22" x14ac:dyDescent="0.3">
      <c r="A5" t="s">
        <v>18</v>
      </c>
      <c r="B5" t="str">
        <f t="shared" si="0"/>
        <v>Ouvriers non qualifiés des industries de process</v>
      </c>
      <c r="C5">
        <v>2.7894700000000001</v>
      </c>
      <c r="D5">
        <v>0.52386999999999995</v>
      </c>
      <c r="E5">
        <v>6.1749000000000001</v>
      </c>
      <c r="F5">
        <v>3.0255700000000001</v>
      </c>
      <c r="G5">
        <v>4.2547300000000003</v>
      </c>
      <c r="H5">
        <v>5.5150699999999997</v>
      </c>
      <c r="I5">
        <v>1.4921800000000001</v>
      </c>
      <c r="J5">
        <v>1.0619099999999999</v>
      </c>
      <c r="K5">
        <v>1.1055200000000001</v>
      </c>
      <c r="L5">
        <v>5.8231200000000003</v>
      </c>
      <c r="M5">
        <v>6.0128199999999996</v>
      </c>
      <c r="N5">
        <v>1.9090100000000001</v>
      </c>
      <c r="O5">
        <v>3.3059500000000002</v>
      </c>
      <c r="P5">
        <v>2.7894700000000001</v>
      </c>
      <c r="Q5">
        <v>4.2914500000000002</v>
      </c>
      <c r="R5">
        <v>2.7349899999999998</v>
      </c>
      <c r="S5">
        <v>4.0862699999999998</v>
      </c>
      <c r="T5">
        <v>2.8379400000000001</v>
      </c>
      <c r="V5">
        <f t="shared" ref="V5:V23" si="1">V4+1</f>
        <v>3</v>
      </c>
    </row>
    <row r="6" spans="1:22" x14ac:dyDescent="0.3">
      <c r="A6" t="s">
        <v>15</v>
      </c>
      <c r="B6" t="str">
        <f t="shared" si="0"/>
        <v>Ouvriers non qualifiés de la mécanique</v>
      </c>
      <c r="C6">
        <v>3.24648</v>
      </c>
      <c r="D6">
        <v>0.57137000000000004</v>
      </c>
      <c r="E6">
        <v>6.5805699999999998</v>
      </c>
      <c r="F6">
        <v>4.0167599999999997</v>
      </c>
      <c r="G6">
        <v>5.8978000000000002</v>
      </c>
      <c r="H6">
        <v>5.73163</v>
      </c>
      <c r="I6">
        <v>3.38076</v>
      </c>
      <c r="J6">
        <v>0.98272000000000004</v>
      </c>
      <c r="K6">
        <v>1.1708099999999999</v>
      </c>
      <c r="L6">
        <v>5.8125299999999998</v>
      </c>
      <c r="M6">
        <v>7.3433200000000003</v>
      </c>
      <c r="N6">
        <v>1.5332699999999999</v>
      </c>
      <c r="O6">
        <v>4.2872500000000002</v>
      </c>
      <c r="P6">
        <v>3.24648</v>
      </c>
      <c r="Q6">
        <v>3.6751</v>
      </c>
      <c r="R6">
        <v>0.71023000000000003</v>
      </c>
      <c r="S6">
        <v>3.8904100000000001</v>
      </c>
      <c r="T6">
        <v>2.6790500000000002</v>
      </c>
      <c r="V6">
        <f t="shared" si="1"/>
        <v>4</v>
      </c>
    </row>
    <row r="7" spans="1:22" x14ac:dyDescent="0.3">
      <c r="A7" t="s">
        <v>14</v>
      </c>
      <c r="B7" t="str">
        <f t="shared" si="0"/>
        <v>Ouvriers qualifiés travaillant par formage de métal</v>
      </c>
      <c r="C7">
        <v>4.0194200000000002</v>
      </c>
      <c r="D7">
        <v>0.21249999999999999</v>
      </c>
      <c r="E7">
        <v>7.5720900000000002</v>
      </c>
      <c r="F7">
        <v>4.0116899999999998</v>
      </c>
      <c r="G7">
        <v>4.8024100000000001</v>
      </c>
      <c r="H7">
        <v>6.8832700000000004</v>
      </c>
      <c r="I7">
        <v>4.2337800000000003</v>
      </c>
      <c r="J7">
        <v>2.6777700000000002</v>
      </c>
      <c r="K7">
        <v>1.6932700000000001</v>
      </c>
      <c r="L7">
        <v>4.6673</v>
      </c>
      <c r="M7">
        <v>5.8721100000000002</v>
      </c>
      <c r="N7">
        <v>1.5562100000000001</v>
      </c>
      <c r="O7">
        <v>4.2234999999999996</v>
      </c>
      <c r="P7">
        <v>4.0194200000000002</v>
      </c>
      <c r="Q7">
        <v>1.2725299999999999</v>
      </c>
      <c r="R7">
        <v>-0.15690000000000001</v>
      </c>
      <c r="S7">
        <v>3.2713199999999998</v>
      </c>
      <c r="T7">
        <v>2.8294600000000001</v>
      </c>
      <c r="V7">
        <f t="shared" si="1"/>
        <v>5</v>
      </c>
    </row>
    <row r="8" spans="1:22" x14ac:dyDescent="0.3">
      <c r="A8" t="s">
        <v>21</v>
      </c>
      <c r="B8" t="str">
        <f t="shared" si="0"/>
        <v>Ouvriers qualifiés du textile et du cuir</v>
      </c>
      <c r="C8">
        <v>2.375</v>
      </c>
      <c r="D8">
        <v>0.62844999999999995</v>
      </c>
      <c r="E8">
        <v>3.8226499999999999</v>
      </c>
      <c r="F8">
        <v>7.4229099999999999</v>
      </c>
      <c r="G8">
        <v>4.3791500000000001</v>
      </c>
      <c r="H8">
        <v>2.0181200000000001</v>
      </c>
      <c r="I8">
        <v>1.30745</v>
      </c>
      <c r="J8">
        <v>1.1441600000000001</v>
      </c>
      <c r="K8">
        <v>1.8880699999999999</v>
      </c>
      <c r="L8">
        <v>4.5066100000000002</v>
      </c>
      <c r="M8">
        <v>4.78756</v>
      </c>
      <c r="N8">
        <v>1.8875999999999999</v>
      </c>
      <c r="O8">
        <v>3.2218100000000001</v>
      </c>
      <c r="P8">
        <v>2.375</v>
      </c>
      <c r="Q8">
        <v>1.94828</v>
      </c>
      <c r="R8">
        <v>1.87846</v>
      </c>
      <c r="S8">
        <v>3.76667</v>
      </c>
      <c r="T8">
        <v>2.55932</v>
      </c>
      <c r="V8">
        <f t="shared" si="1"/>
        <v>6</v>
      </c>
    </row>
    <row r="9" spans="1:22" x14ac:dyDescent="0.3">
      <c r="A9" t="s">
        <v>26</v>
      </c>
      <c r="B9" t="str">
        <f t="shared" si="0"/>
        <v>Ouvriers non qualifiés de la manutention</v>
      </c>
      <c r="C9">
        <v>2.9884499999999998</v>
      </c>
      <c r="D9">
        <v>1.3669</v>
      </c>
      <c r="E9">
        <v>6.72858</v>
      </c>
      <c r="F9">
        <v>2.3632300000000002</v>
      </c>
      <c r="G9">
        <v>4.1395400000000002</v>
      </c>
      <c r="H9">
        <v>4.7341699999999998</v>
      </c>
      <c r="I9">
        <v>0.93203999999999998</v>
      </c>
      <c r="J9">
        <v>1.1224700000000001</v>
      </c>
      <c r="K9">
        <v>1.91886</v>
      </c>
      <c r="L9">
        <v>5.6934800000000001</v>
      </c>
      <c r="M9">
        <v>4.9122000000000003</v>
      </c>
      <c r="N9">
        <v>1.5697000000000001</v>
      </c>
      <c r="O9">
        <v>3.8037399999999999</v>
      </c>
      <c r="P9">
        <v>2.9884499999999998</v>
      </c>
      <c r="Q9">
        <v>3.6997599999999999</v>
      </c>
      <c r="R9">
        <v>2.6669900000000002</v>
      </c>
      <c r="S9">
        <v>3.98611</v>
      </c>
      <c r="T9">
        <v>2.6215799999999998</v>
      </c>
      <c r="V9">
        <f t="shared" si="1"/>
        <v>7</v>
      </c>
    </row>
    <row r="10" spans="1:22" x14ac:dyDescent="0.3">
      <c r="A10" t="s">
        <v>11</v>
      </c>
      <c r="B10" t="str">
        <f t="shared" si="0"/>
        <v>Ouvriers qualifiés de l'électricité et de l'électronique</v>
      </c>
      <c r="C10">
        <v>4.4912299999999998</v>
      </c>
      <c r="D10">
        <v>1.0321899999999999</v>
      </c>
      <c r="E10">
        <v>6.8188800000000001</v>
      </c>
      <c r="F10">
        <v>4.5821800000000001</v>
      </c>
      <c r="G10">
        <v>5.8057299999999996</v>
      </c>
      <c r="H10">
        <v>5.3840000000000003</v>
      </c>
      <c r="I10">
        <v>2.08623</v>
      </c>
      <c r="J10">
        <v>1.9261600000000001</v>
      </c>
      <c r="K10">
        <v>1.93553</v>
      </c>
      <c r="L10">
        <v>4.8003999999999998</v>
      </c>
      <c r="M10">
        <v>7.6644500000000004</v>
      </c>
      <c r="N10">
        <v>1.2619899999999999</v>
      </c>
      <c r="O10">
        <v>3.1240000000000001</v>
      </c>
      <c r="P10">
        <v>4.4912299999999998</v>
      </c>
      <c r="Q10">
        <v>4.2602500000000001</v>
      </c>
      <c r="R10">
        <v>-0.15701000000000001</v>
      </c>
      <c r="S10">
        <v>3.3571399999999998</v>
      </c>
      <c r="T10">
        <v>2.9166699999999999</v>
      </c>
      <c r="V10">
        <f t="shared" si="1"/>
        <v>8</v>
      </c>
    </row>
    <row r="11" spans="1:22" ht="14.55" x14ac:dyDescent="0.35">
      <c r="A11" t="s">
        <v>32</v>
      </c>
      <c r="B11" t="str">
        <f t="shared" si="0"/>
        <v>Artisans et ouvriers artisanaux</v>
      </c>
      <c r="C11">
        <v>1.86154</v>
      </c>
      <c r="D11">
        <v>0.89242999999999995</v>
      </c>
      <c r="E11">
        <v>5.8818200000000003</v>
      </c>
      <c r="F11">
        <v>6.17014</v>
      </c>
      <c r="G11">
        <v>6.4219499999999998</v>
      </c>
      <c r="H11">
        <v>4.4501900000000001</v>
      </c>
      <c r="I11">
        <v>1.4863599999999999</v>
      </c>
      <c r="J11">
        <v>2.3707799999999999</v>
      </c>
      <c r="K11">
        <v>2.0764999999999998</v>
      </c>
      <c r="L11">
        <v>5.3584899999999998</v>
      </c>
      <c r="M11">
        <v>6.5222600000000002</v>
      </c>
      <c r="N11">
        <v>1.4651400000000001</v>
      </c>
      <c r="O11">
        <v>4.1186299999999996</v>
      </c>
      <c r="P11">
        <v>1.86154</v>
      </c>
      <c r="Q11">
        <v>4.3057400000000001</v>
      </c>
      <c r="R11">
        <v>1.1676200000000001</v>
      </c>
      <c r="S11">
        <v>3.8860800000000002</v>
      </c>
      <c r="T11">
        <v>3.0789499999999999</v>
      </c>
      <c r="V11">
        <f t="shared" si="1"/>
        <v>9</v>
      </c>
    </row>
    <row r="12" spans="1:22" x14ac:dyDescent="0.3">
      <c r="A12" t="s">
        <v>19</v>
      </c>
      <c r="B12" t="str">
        <f t="shared" si="0"/>
        <v>Ouvriers qualifiés des industries de process</v>
      </c>
      <c r="C12">
        <v>4.4735800000000001</v>
      </c>
      <c r="D12">
        <v>1.8370599999999999</v>
      </c>
      <c r="E12">
        <v>6.2476200000000004</v>
      </c>
      <c r="F12">
        <v>4.1660199999999996</v>
      </c>
      <c r="G12">
        <v>4.5862800000000004</v>
      </c>
      <c r="H12">
        <v>4.8125200000000001</v>
      </c>
      <c r="I12">
        <v>2.1124399999999999</v>
      </c>
      <c r="J12">
        <v>2.9662099999999998</v>
      </c>
      <c r="K12">
        <v>2.13883</v>
      </c>
      <c r="L12">
        <v>5.9395499999999997</v>
      </c>
      <c r="M12">
        <v>6.8996500000000003</v>
      </c>
      <c r="N12">
        <v>2.0014099999999999</v>
      </c>
      <c r="O12">
        <v>3.2966500000000001</v>
      </c>
      <c r="P12">
        <v>4.4735800000000001</v>
      </c>
      <c r="Q12">
        <v>4.0169100000000002</v>
      </c>
      <c r="R12">
        <v>1.2771999999999999</v>
      </c>
      <c r="S12">
        <v>3.76905</v>
      </c>
      <c r="T12">
        <v>3.3594499999999998</v>
      </c>
      <c r="V12">
        <f t="shared" si="1"/>
        <v>10</v>
      </c>
    </row>
    <row r="13" spans="1:22" x14ac:dyDescent="0.3">
      <c r="A13" t="s">
        <v>0</v>
      </c>
      <c r="B13" t="str">
        <f t="shared" si="0"/>
        <v>Agriculteurs, éleveurs, sylviculteurs, bûcherons</v>
      </c>
      <c r="C13">
        <v>1.45238</v>
      </c>
      <c r="D13">
        <v>0.50187999999999999</v>
      </c>
      <c r="E13">
        <v>6.70533</v>
      </c>
      <c r="F13">
        <v>2.0195799999999999</v>
      </c>
      <c r="G13">
        <v>4.4997499999999997</v>
      </c>
      <c r="H13">
        <v>7.43391</v>
      </c>
      <c r="I13">
        <v>4.8134899999999998</v>
      </c>
      <c r="J13">
        <v>1.21865</v>
      </c>
      <c r="K13">
        <v>2.52454</v>
      </c>
      <c r="L13">
        <v>5.2000099999999998</v>
      </c>
      <c r="M13">
        <v>4.1259699999999997</v>
      </c>
      <c r="N13">
        <v>0.61497999999999997</v>
      </c>
      <c r="O13">
        <v>2.3965100000000001</v>
      </c>
      <c r="P13">
        <v>1.45238</v>
      </c>
      <c r="Q13">
        <v>0.12501999999999999</v>
      </c>
      <c r="R13">
        <v>2.0500099999999999</v>
      </c>
      <c r="S13">
        <v>3.0747100000000001</v>
      </c>
      <c r="T13">
        <v>2.3649399999999998</v>
      </c>
      <c r="V13">
        <f t="shared" si="1"/>
        <v>11</v>
      </c>
    </row>
    <row r="14" spans="1:22" x14ac:dyDescent="0.3">
      <c r="A14" t="s">
        <v>27</v>
      </c>
      <c r="B14" t="str">
        <f t="shared" si="0"/>
        <v>Ouvriers qualifiés de la manutention</v>
      </c>
      <c r="C14">
        <v>4.5477499999999997</v>
      </c>
      <c r="D14">
        <v>2.4757600000000002</v>
      </c>
      <c r="E14">
        <v>5.5475199999999996</v>
      </c>
      <c r="F14">
        <v>2.5707399999999998</v>
      </c>
      <c r="G14">
        <v>3.78233</v>
      </c>
      <c r="H14">
        <v>5.1757099999999996</v>
      </c>
      <c r="I14">
        <v>2.0108299999999999</v>
      </c>
      <c r="J14">
        <v>2.5255399999999999</v>
      </c>
      <c r="K14">
        <v>3.04196</v>
      </c>
      <c r="L14">
        <v>5.3929999999999998</v>
      </c>
      <c r="M14">
        <v>5.6157899999999996</v>
      </c>
      <c r="N14">
        <v>2.1643300000000001</v>
      </c>
      <c r="O14">
        <v>5.1316800000000002</v>
      </c>
      <c r="P14">
        <v>4.5477499999999997</v>
      </c>
      <c r="Q14">
        <v>2.0179499999999999</v>
      </c>
      <c r="R14">
        <v>0.75565000000000004</v>
      </c>
      <c r="S14">
        <v>3.9827599999999999</v>
      </c>
      <c r="T14">
        <v>3.2974100000000002</v>
      </c>
      <c r="V14">
        <f t="shared" si="1"/>
        <v>12</v>
      </c>
    </row>
    <row r="15" spans="1:22" x14ac:dyDescent="0.3">
      <c r="A15" t="s">
        <v>42</v>
      </c>
      <c r="B15" t="str">
        <f t="shared" si="0"/>
        <v>Personnels d'études et de recherche</v>
      </c>
      <c r="C15">
        <v>6.9790599999999996</v>
      </c>
      <c r="D15">
        <v>7.0941299999999998</v>
      </c>
      <c r="E15">
        <v>1.23254</v>
      </c>
      <c r="F15">
        <v>3.0219100000000001</v>
      </c>
      <c r="G15">
        <v>1.59826</v>
      </c>
      <c r="H15">
        <v>1.70366</v>
      </c>
      <c r="I15">
        <v>4.0190799999999998</v>
      </c>
      <c r="J15">
        <v>4.8689600000000004</v>
      </c>
      <c r="K15">
        <v>3.0973799999999998</v>
      </c>
      <c r="L15">
        <v>5.5748800000000003</v>
      </c>
      <c r="M15">
        <v>5.3209900000000001</v>
      </c>
      <c r="N15">
        <v>1.5213000000000001</v>
      </c>
      <c r="O15">
        <v>5.1213800000000003</v>
      </c>
      <c r="P15">
        <v>6.9790599999999996</v>
      </c>
      <c r="Q15">
        <v>-2.4889899999999998</v>
      </c>
      <c r="R15">
        <v>-2.8710300000000002</v>
      </c>
      <c r="S15">
        <v>3.9771899999999998</v>
      </c>
      <c r="T15">
        <v>3.6818200000000001</v>
      </c>
      <c r="V15">
        <f t="shared" si="1"/>
        <v>13</v>
      </c>
    </row>
    <row r="16" spans="1:22" x14ac:dyDescent="0.3">
      <c r="A16" t="s">
        <v>4</v>
      </c>
      <c r="B16" t="str">
        <f t="shared" si="0"/>
        <v>Ouvriers qualifiés des travaux publics, du béton et de l'extraction</v>
      </c>
      <c r="C16">
        <v>3.9121600000000001</v>
      </c>
      <c r="D16">
        <v>0.42249999999999999</v>
      </c>
      <c r="E16">
        <v>7.7972599999999996</v>
      </c>
      <c r="F16">
        <v>1.16669</v>
      </c>
      <c r="G16">
        <v>6.3544900000000002</v>
      </c>
      <c r="H16">
        <v>8.8324200000000008</v>
      </c>
      <c r="I16">
        <v>5.1335100000000002</v>
      </c>
      <c r="J16">
        <v>2.82959</v>
      </c>
      <c r="K16">
        <v>3.1585999999999999</v>
      </c>
      <c r="L16">
        <v>7.9542000000000002</v>
      </c>
      <c r="M16">
        <v>6.45479</v>
      </c>
      <c r="N16">
        <v>1.4190400000000001</v>
      </c>
      <c r="O16">
        <v>3.80728</v>
      </c>
      <c r="P16">
        <v>3.9121600000000001</v>
      </c>
      <c r="Q16">
        <v>2.4773000000000001</v>
      </c>
      <c r="R16">
        <v>0.20832999999999999</v>
      </c>
      <c r="S16">
        <v>3.2766000000000002</v>
      </c>
      <c r="T16">
        <v>4.0319099999999999</v>
      </c>
      <c r="V16">
        <f t="shared" si="1"/>
        <v>14</v>
      </c>
    </row>
    <row r="17" spans="1:23" x14ac:dyDescent="0.3">
      <c r="A17" t="s">
        <v>20</v>
      </c>
      <c r="B17" t="str">
        <f t="shared" si="0"/>
        <v>Techniciens et agents de maîtrise des industries de process</v>
      </c>
      <c r="C17">
        <v>5.9781000000000004</v>
      </c>
      <c r="D17">
        <v>3.1626500000000002</v>
      </c>
      <c r="E17">
        <v>4.0150499999999996</v>
      </c>
      <c r="F17">
        <v>3.7044999999999999</v>
      </c>
      <c r="G17">
        <v>4.2975899999999996</v>
      </c>
      <c r="H17">
        <v>4.3824899999999998</v>
      </c>
      <c r="I17">
        <v>3.8141799999999999</v>
      </c>
      <c r="J17">
        <v>5.1791999999999998</v>
      </c>
      <c r="K17">
        <v>3.4086599999999998</v>
      </c>
      <c r="L17">
        <v>5.6585999999999999</v>
      </c>
      <c r="M17">
        <v>7.0729499999999996</v>
      </c>
      <c r="N17">
        <v>2.4145400000000001</v>
      </c>
      <c r="O17">
        <v>6.0524399999999998</v>
      </c>
      <c r="P17">
        <v>5.9781000000000004</v>
      </c>
      <c r="Q17">
        <v>1.13781</v>
      </c>
      <c r="R17">
        <v>-2.18811</v>
      </c>
      <c r="S17">
        <v>3.9393899999999999</v>
      </c>
      <c r="T17">
        <v>3.9804300000000001</v>
      </c>
      <c r="V17">
        <f t="shared" si="1"/>
        <v>15</v>
      </c>
    </row>
    <row r="18" spans="1:23" x14ac:dyDescent="0.3">
      <c r="A18" t="s">
        <v>17</v>
      </c>
      <c r="B18" t="str">
        <f t="shared" si="0"/>
        <v>Techniciens et agents de maîtrise des industries mécaniques</v>
      </c>
      <c r="C18">
        <v>5.7994500000000002</v>
      </c>
      <c r="D18">
        <v>4.49756</v>
      </c>
      <c r="E18">
        <v>2.9049700000000001</v>
      </c>
      <c r="F18">
        <v>4.7231800000000002</v>
      </c>
      <c r="G18">
        <v>2.7110500000000002</v>
      </c>
      <c r="H18">
        <v>3.54853</v>
      </c>
      <c r="I18">
        <v>4.5357500000000002</v>
      </c>
      <c r="J18">
        <v>5.3871599999999997</v>
      </c>
      <c r="K18">
        <v>3.43127</v>
      </c>
      <c r="L18">
        <v>5.3962199999999996</v>
      </c>
      <c r="M18">
        <v>7.0758299999999998</v>
      </c>
      <c r="N18">
        <v>1.99457</v>
      </c>
      <c r="O18">
        <v>5.8327600000000004</v>
      </c>
      <c r="P18">
        <v>5.7994500000000002</v>
      </c>
      <c r="Q18">
        <v>0.38119999999999998</v>
      </c>
      <c r="R18">
        <v>-3.09152</v>
      </c>
      <c r="S18">
        <v>3.6597900000000001</v>
      </c>
      <c r="T18">
        <v>4.0773200000000003</v>
      </c>
      <c r="V18">
        <f t="shared" si="1"/>
        <v>16</v>
      </c>
    </row>
    <row r="19" spans="1:23" x14ac:dyDescent="0.3">
      <c r="A19" t="s">
        <v>41</v>
      </c>
      <c r="B19" t="str">
        <f t="shared" si="0"/>
        <v>Ingénieurs de l'informatique</v>
      </c>
      <c r="C19">
        <v>6.1144299999999996</v>
      </c>
      <c r="D19">
        <v>8.6531900000000004</v>
      </c>
      <c r="E19">
        <v>0.48680000000000001</v>
      </c>
      <c r="F19">
        <v>1.39757</v>
      </c>
      <c r="G19">
        <v>1.2239</v>
      </c>
      <c r="H19">
        <v>0.86</v>
      </c>
      <c r="I19">
        <v>2.4280599999999999</v>
      </c>
      <c r="J19">
        <v>3.8568199999999999</v>
      </c>
      <c r="K19">
        <v>3.5338599999999998</v>
      </c>
      <c r="L19">
        <v>5.4671599999999998</v>
      </c>
      <c r="M19">
        <v>4.9372299999999996</v>
      </c>
      <c r="N19">
        <v>2.1032700000000002</v>
      </c>
      <c r="O19">
        <v>6.83209</v>
      </c>
      <c r="P19">
        <v>6.1144299999999996</v>
      </c>
      <c r="Q19">
        <v>-1.9466399999999999</v>
      </c>
      <c r="R19">
        <v>-3.5848399999999998</v>
      </c>
      <c r="S19">
        <v>3.8940700000000001</v>
      </c>
      <c r="T19">
        <v>3.0042200000000001</v>
      </c>
      <c r="V19">
        <f t="shared" si="1"/>
        <v>17</v>
      </c>
    </row>
    <row r="20" spans="1:23" x14ac:dyDescent="0.3">
      <c r="A20" t="s">
        <v>22</v>
      </c>
      <c r="B20" t="str">
        <f t="shared" si="0"/>
        <v>Ouvriers qualifiés de la maintenance</v>
      </c>
      <c r="C20">
        <v>4.2945900000000004</v>
      </c>
      <c r="D20">
        <v>1.6225000000000001</v>
      </c>
      <c r="E20">
        <v>6.6762199999999998</v>
      </c>
      <c r="F20">
        <v>4.1288099999999996</v>
      </c>
      <c r="G20">
        <v>4.5528500000000003</v>
      </c>
      <c r="H20">
        <v>5.71312</v>
      </c>
      <c r="I20">
        <v>5.8730200000000004</v>
      </c>
      <c r="J20">
        <v>2.3764400000000001</v>
      </c>
      <c r="K20">
        <v>3.5699000000000001</v>
      </c>
      <c r="L20">
        <v>4.8510400000000002</v>
      </c>
      <c r="M20">
        <v>6.0972900000000001</v>
      </c>
      <c r="N20">
        <v>1.8438699999999999</v>
      </c>
      <c r="O20">
        <v>4.2210900000000002</v>
      </c>
      <c r="P20">
        <v>4.2945900000000004</v>
      </c>
      <c r="Q20">
        <v>0.64641000000000004</v>
      </c>
      <c r="R20">
        <v>-1.0477099999999999</v>
      </c>
      <c r="S20">
        <v>3.29915</v>
      </c>
      <c r="T20">
        <v>3.3106399999999998</v>
      </c>
      <c r="V20">
        <f t="shared" si="1"/>
        <v>18</v>
      </c>
    </row>
    <row r="21" spans="1:23" x14ac:dyDescent="0.3">
      <c r="A21" t="s">
        <v>12</v>
      </c>
      <c r="B21" t="str">
        <f t="shared" si="0"/>
        <v>Techniciens et agents de maîtrise de l'électricité et de l'électronique</v>
      </c>
      <c r="C21">
        <v>5.92021</v>
      </c>
      <c r="D21">
        <v>3.7196899999999999</v>
      </c>
      <c r="E21">
        <v>3.47655</v>
      </c>
      <c r="F21">
        <v>4.4501200000000001</v>
      </c>
      <c r="G21">
        <v>3.8101400000000001</v>
      </c>
      <c r="H21">
        <v>3.3146100000000001</v>
      </c>
      <c r="I21">
        <v>4.3380000000000001</v>
      </c>
      <c r="J21">
        <v>3.5647600000000002</v>
      </c>
      <c r="K21">
        <v>3.58188</v>
      </c>
      <c r="L21">
        <v>5.9680400000000002</v>
      </c>
      <c r="M21">
        <v>7.1796300000000004</v>
      </c>
      <c r="N21">
        <v>1.42421</v>
      </c>
      <c r="O21">
        <v>5.9214000000000002</v>
      </c>
      <c r="P21">
        <v>5.92021</v>
      </c>
      <c r="Q21">
        <v>-0.38441999999999998</v>
      </c>
      <c r="R21">
        <v>-2.6141299999999998</v>
      </c>
      <c r="S21">
        <v>3.51064</v>
      </c>
      <c r="T21">
        <v>3.5496500000000002</v>
      </c>
      <c r="V21">
        <f t="shared" si="1"/>
        <v>19</v>
      </c>
    </row>
    <row r="22" spans="1:23" x14ac:dyDescent="0.3">
      <c r="A22" t="s">
        <v>3</v>
      </c>
      <c r="B22" t="str">
        <f t="shared" si="0"/>
        <v>Ouvriers non qualifiés du gros œuvre du bâtiment, des travaux publics, du béton et de l'ex</v>
      </c>
      <c r="C22">
        <v>2.0343499999999999</v>
      </c>
      <c r="D22">
        <v>0.28242</v>
      </c>
      <c r="E22">
        <v>7.0914700000000002</v>
      </c>
      <c r="F22">
        <v>1.73319</v>
      </c>
      <c r="G22">
        <v>4.8334099999999998</v>
      </c>
      <c r="H22">
        <v>7.6120299999999999</v>
      </c>
      <c r="I22">
        <v>4.2820400000000003</v>
      </c>
      <c r="J22">
        <v>1.0886</v>
      </c>
      <c r="K22">
        <v>3.6618900000000001</v>
      </c>
      <c r="L22">
        <v>6.9797399999999996</v>
      </c>
      <c r="M22">
        <v>5.3448200000000003</v>
      </c>
      <c r="N22">
        <v>0.68776000000000004</v>
      </c>
      <c r="O22">
        <v>2.7679299999999998</v>
      </c>
      <c r="P22">
        <v>2.0343499999999999</v>
      </c>
      <c r="Q22">
        <v>1.1058300000000001</v>
      </c>
      <c r="R22">
        <v>2.4839199999999999</v>
      </c>
      <c r="S22">
        <v>3.34483</v>
      </c>
      <c r="T22">
        <v>2.86015</v>
      </c>
      <c r="V22">
        <f t="shared" si="1"/>
        <v>20</v>
      </c>
    </row>
    <row r="23" spans="1:23" x14ac:dyDescent="0.3">
      <c r="A23" t="s">
        <v>40</v>
      </c>
      <c r="B23" t="str">
        <f t="shared" si="0"/>
        <v>Techniciens de l'informatique</v>
      </c>
      <c r="C23">
        <v>5.86029</v>
      </c>
      <c r="D23">
        <v>7.7835400000000003</v>
      </c>
      <c r="E23">
        <v>1.7648900000000001</v>
      </c>
      <c r="F23">
        <v>2.6611099999999999</v>
      </c>
      <c r="G23">
        <v>2.9658799999999998</v>
      </c>
      <c r="H23">
        <v>2.14547</v>
      </c>
      <c r="I23">
        <v>3.5590199999999999</v>
      </c>
      <c r="J23">
        <v>2.3843399999999999</v>
      </c>
      <c r="K23">
        <v>3.7226499999999998</v>
      </c>
      <c r="L23">
        <v>4.6154299999999999</v>
      </c>
      <c r="M23">
        <v>4.3411099999999996</v>
      </c>
      <c r="N23">
        <v>1.67818</v>
      </c>
      <c r="O23">
        <v>6.1247400000000001</v>
      </c>
      <c r="P23">
        <v>5.86029</v>
      </c>
      <c r="Q23">
        <v>-0.52019000000000004</v>
      </c>
      <c r="R23">
        <v>-2.9457</v>
      </c>
      <c r="S23">
        <v>3.68831</v>
      </c>
      <c r="T23">
        <v>3.2287599999999999</v>
      </c>
      <c r="V23">
        <f t="shared" si="1"/>
        <v>21</v>
      </c>
    </row>
    <row r="24" spans="1:23" x14ac:dyDescent="0.3">
      <c r="A24" t="s">
        <v>24</v>
      </c>
      <c r="B24" t="str">
        <f t="shared" si="0"/>
        <v>Techniciens et agents de maîtrise de la maintenance</v>
      </c>
      <c r="C24">
        <v>5.5961499999999997</v>
      </c>
      <c r="D24">
        <v>3.5626199999999999</v>
      </c>
      <c r="E24">
        <v>4.6323100000000004</v>
      </c>
      <c r="F24">
        <v>4.4906199999999998</v>
      </c>
      <c r="G24">
        <v>3.7783899999999999</v>
      </c>
      <c r="H24">
        <v>4.2064700000000004</v>
      </c>
      <c r="I24">
        <v>4.8573199999999996</v>
      </c>
      <c r="J24">
        <v>3.8591799999999998</v>
      </c>
      <c r="K24">
        <v>3.7791000000000001</v>
      </c>
      <c r="L24">
        <v>5.0968900000000001</v>
      </c>
      <c r="M24">
        <v>6.5690600000000003</v>
      </c>
      <c r="N24">
        <v>2.0168699999999999</v>
      </c>
      <c r="O24">
        <v>5.8969199999999997</v>
      </c>
      <c r="P24">
        <v>5.5961499999999997</v>
      </c>
      <c r="Q24">
        <v>0.41948000000000002</v>
      </c>
      <c r="R24">
        <v>-2.0176500000000002</v>
      </c>
      <c r="S24">
        <v>3.7171500000000002</v>
      </c>
      <c r="T24">
        <v>3.5876999999999999</v>
      </c>
      <c r="V24">
        <v>22</v>
      </c>
      <c r="W24">
        <v>23</v>
      </c>
    </row>
    <row r="25" spans="1:23" x14ac:dyDescent="0.3">
      <c r="A25" t="s">
        <v>5</v>
      </c>
      <c r="B25" t="str">
        <f t="shared" si="0"/>
        <v>Ouvriers qualifiés du gros œuvre du bâtiment</v>
      </c>
      <c r="C25">
        <v>2.5137900000000002</v>
      </c>
      <c r="D25">
        <v>9.8290000000000002E-2</v>
      </c>
      <c r="E25">
        <v>8.0272600000000001</v>
      </c>
      <c r="F25">
        <v>2.5576699999999999</v>
      </c>
      <c r="G25">
        <v>4.8554500000000003</v>
      </c>
      <c r="H25">
        <v>9.0343599999999995</v>
      </c>
      <c r="I25">
        <v>6.2429100000000002</v>
      </c>
      <c r="J25">
        <v>2.6591399999999998</v>
      </c>
      <c r="K25">
        <v>3.8080400000000001</v>
      </c>
      <c r="L25">
        <v>6.6469500000000004</v>
      </c>
      <c r="M25">
        <v>5.2850999999999999</v>
      </c>
      <c r="N25">
        <v>0.49961</v>
      </c>
      <c r="O25">
        <v>3.9234200000000001</v>
      </c>
      <c r="P25">
        <v>2.5137900000000002</v>
      </c>
      <c r="Q25">
        <v>0.66288000000000002</v>
      </c>
      <c r="R25">
        <v>0.79852000000000001</v>
      </c>
      <c r="S25">
        <v>3.2389700000000001</v>
      </c>
      <c r="T25">
        <v>2.5571999999999999</v>
      </c>
      <c r="V25">
        <v>23</v>
      </c>
    </row>
    <row r="26" spans="1:23" x14ac:dyDescent="0.3">
      <c r="A26" t="s">
        <v>1</v>
      </c>
      <c r="B26" t="str">
        <f t="shared" si="0"/>
        <v>Maraîchers, jardiniers, viticulteurs</v>
      </c>
      <c r="C26">
        <v>1.2870999999999999</v>
      </c>
      <c r="D26">
        <v>0.37293999999999999</v>
      </c>
      <c r="E26">
        <v>7.7835200000000002</v>
      </c>
      <c r="F26">
        <v>1.9901800000000001</v>
      </c>
      <c r="G26">
        <v>3.5674999999999999</v>
      </c>
      <c r="H26">
        <v>8.3657900000000005</v>
      </c>
      <c r="I26">
        <v>4.8993799999999998</v>
      </c>
      <c r="J26">
        <v>2.19292</v>
      </c>
      <c r="K26">
        <v>3.87303</v>
      </c>
      <c r="L26">
        <v>6.4936699999999998</v>
      </c>
      <c r="M26">
        <v>3.6289500000000001</v>
      </c>
      <c r="N26">
        <v>0.65632000000000001</v>
      </c>
      <c r="O26">
        <v>2.6180500000000002</v>
      </c>
      <c r="P26">
        <v>1.2870999999999999</v>
      </c>
      <c r="Q26">
        <v>-7.1440000000000003E-2</v>
      </c>
      <c r="R26">
        <v>2.3751600000000002</v>
      </c>
      <c r="S26">
        <v>2.5170300000000001</v>
      </c>
      <c r="T26">
        <v>2.6219100000000002</v>
      </c>
      <c r="V26">
        <v>24</v>
      </c>
    </row>
    <row r="27" spans="1:23" x14ac:dyDescent="0.3">
      <c r="A27" t="s">
        <v>25</v>
      </c>
      <c r="B27" t="str">
        <f t="shared" si="0"/>
        <v>Ingénieurs et cadres techniques de l'industrie</v>
      </c>
      <c r="C27">
        <v>6.3454499999999996</v>
      </c>
      <c r="D27">
        <v>7.1665099999999997</v>
      </c>
      <c r="E27">
        <v>1.0510900000000001</v>
      </c>
      <c r="F27">
        <v>1.8629100000000001</v>
      </c>
      <c r="G27">
        <v>1.6740200000000001</v>
      </c>
      <c r="H27">
        <v>1.54671</v>
      </c>
      <c r="I27">
        <v>4.6371200000000004</v>
      </c>
      <c r="J27">
        <v>5.9445199999999998</v>
      </c>
      <c r="K27">
        <v>3.9052500000000001</v>
      </c>
      <c r="L27">
        <v>5.6767799999999999</v>
      </c>
      <c r="M27">
        <v>6.5022399999999996</v>
      </c>
      <c r="N27">
        <v>1.8924799999999999</v>
      </c>
      <c r="O27">
        <v>6.1375599999999997</v>
      </c>
      <c r="P27">
        <v>6.3454499999999996</v>
      </c>
      <c r="Q27">
        <v>-2.0073099999999999</v>
      </c>
      <c r="R27">
        <v>-3.4820000000000002</v>
      </c>
      <c r="S27">
        <v>4.1910400000000001</v>
      </c>
      <c r="T27">
        <v>4.2455100000000003</v>
      </c>
      <c r="V27">
        <v>25</v>
      </c>
    </row>
    <row r="28" spans="1:23" x14ac:dyDescent="0.3">
      <c r="A28" t="s">
        <v>55</v>
      </c>
      <c r="B28" t="str">
        <f t="shared" si="0"/>
        <v>Bouchers, charcutiers, boulangers</v>
      </c>
      <c r="C28">
        <v>1.7815099999999999</v>
      </c>
      <c r="D28">
        <v>0.23271</v>
      </c>
      <c r="E28">
        <v>6.6236199999999998</v>
      </c>
      <c r="F28">
        <v>2.34911</v>
      </c>
      <c r="G28">
        <v>4.4489200000000002</v>
      </c>
      <c r="H28">
        <v>4.1305699999999996</v>
      </c>
      <c r="I28">
        <v>1.93441</v>
      </c>
      <c r="J28">
        <v>1.7023900000000001</v>
      </c>
      <c r="K28">
        <v>3.9106800000000002</v>
      </c>
      <c r="L28">
        <v>5.5207899999999999</v>
      </c>
      <c r="M28">
        <v>5.6104500000000002</v>
      </c>
      <c r="N28">
        <v>0.97248000000000001</v>
      </c>
      <c r="O28">
        <v>5.6574999999999998</v>
      </c>
      <c r="P28">
        <v>1.7815099999999999</v>
      </c>
      <c r="Q28">
        <v>2.3056800000000002</v>
      </c>
      <c r="R28">
        <v>1.7820100000000001</v>
      </c>
      <c r="S28">
        <v>3.9477600000000002</v>
      </c>
      <c r="T28">
        <v>2.8030300000000001</v>
      </c>
    </row>
    <row r="29" spans="1:23" x14ac:dyDescent="0.3">
      <c r="A29" t="s">
        <v>49</v>
      </c>
      <c r="B29" t="str">
        <f t="shared" si="0"/>
        <v>Cadres de la banque et des assurances</v>
      </c>
      <c r="C29">
        <v>6.8717100000000002</v>
      </c>
      <c r="D29">
        <v>7.5138199999999999</v>
      </c>
      <c r="E29">
        <v>0.33996999999999999</v>
      </c>
      <c r="F29">
        <v>0.39301000000000003</v>
      </c>
      <c r="G29">
        <v>1.5964100000000001</v>
      </c>
      <c r="H29">
        <v>0.91973000000000005</v>
      </c>
      <c r="I29">
        <v>3.0585499999999999</v>
      </c>
      <c r="J29">
        <v>5.1122899999999998</v>
      </c>
      <c r="K29">
        <v>4.0805300000000004</v>
      </c>
      <c r="L29">
        <v>5.7058499999999999</v>
      </c>
      <c r="M29">
        <v>4.1676500000000001</v>
      </c>
      <c r="N29">
        <v>2.0074200000000002</v>
      </c>
      <c r="O29">
        <v>6.0869299999999997</v>
      </c>
      <c r="P29">
        <v>6.8717100000000002</v>
      </c>
      <c r="Q29">
        <v>-0.89712999999999998</v>
      </c>
      <c r="R29">
        <v>-3.6314299999999999</v>
      </c>
      <c r="S29">
        <v>4.1079499999999998</v>
      </c>
      <c r="T29">
        <v>4.1142899999999996</v>
      </c>
    </row>
    <row r="30" spans="1:23" x14ac:dyDescent="0.3">
      <c r="A30" t="s">
        <v>38</v>
      </c>
      <c r="B30" t="str">
        <f t="shared" si="0"/>
        <v>Cadres des services administratifs, comptables et financiers</v>
      </c>
      <c r="C30">
        <v>6.3220900000000002</v>
      </c>
      <c r="D30">
        <v>7.4214200000000003</v>
      </c>
      <c r="E30">
        <v>0.54376000000000002</v>
      </c>
      <c r="F30">
        <v>0.76559999999999995</v>
      </c>
      <c r="G30">
        <v>1.29142</v>
      </c>
      <c r="H30">
        <v>1.23515</v>
      </c>
      <c r="I30">
        <v>3.3701500000000002</v>
      </c>
      <c r="J30">
        <v>5.0098099999999999</v>
      </c>
      <c r="K30">
        <v>4.1467099999999997</v>
      </c>
      <c r="L30">
        <v>4.9566100000000004</v>
      </c>
      <c r="M30">
        <v>4.3210499999999996</v>
      </c>
      <c r="N30">
        <v>2.1592500000000001</v>
      </c>
      <c r="O30">
        <v>6.2195999999999998</v>
      </c>
      <c r="P30">
        <v>6.3220900000000002</v>
      </c>
      <c r="Q30">
        <v>-1.8813800000000001</v>
      </c>
      <c r="R30">
        <v>-2.7658200000000002</v>
      </c>
      <c r="S30">
        <v>4.0885699999999998</v>
      </c>
      <c r="T30">
        <v>4.2982300000000002</v>
      </c>
    </row>
    <row r="31" spans="1:23" x14ac:dyDescent="0.3">
      <c r="A31" t="s">
        <v>29</v>
      </c>
      <c r="B31" t="str">
        <f t="shared" si="0"/>
        <v>Agents d'exploitation des transports</v>
      </c>
      <c r="C31">
        <v>5.2784800000000001</v>
      </c>
      <c r="D31">
        <v>4.1706300000000001</v>
      </c>
      <c r="E31">
        <v>3.0871200000000001</v>
      </c>
      <c r="F31">
        <v>1.1682600000000001</v>
      </c>
      <c r="G31">
        <v>2.44095</v>
      </c>
      <c r="H31">
        <v>3.2823099999999998</v>
      </c>
      <c r="I31">
        <v>2.2118199999999999</v>
      </c>
      <c r="J31">
        <v>4.2126599999999996</v>
      </c>
      <c r="K31">
        <v>4.1540100000000004</v>
      </c>
      <c r="L31">
        <v>5.67279</v>
      </c>
      <c r="M31">
        <v>5.9921199999999999</v>
      </c>
      <c r="N31">
        <v>2.1250800000000001</v>
      </c>
      <c r="O31">
        <v>6.7096900000000002</v>
      </c>
      <c r="P31">
        <v>5.2784800000000001</v>
      </c>
      <c r="Q31">
        <v>0.95077999999999996</v>
      </c>
      <c r="R31">
        <v>-0.92864999999999998</v>
      </c>
      <c r="S31">
        <v>3.8818899999999998</v>
      </c>
      <c r="T31">
        <v>4.7322800000000003</v>
      </c>
    </row>
    <row r="32" spans="1:23" x14ac:dyDescent="0.3">
      <c r="A32" t="s">
        <v>6</v>
      </c>
      <c r="B32" t="str">
        <f t="shared" si="0"/>
        <v>Ouvriers non qualifiés du second œuvre du bâtiment</v>
      </c>
      <c r="C32">
        <v>2.0425499999999999</v>
      </c>
      <c r="D32">
        <v>0.22800000000000001</v>
      </c>
      <c r="E32">
        <v>7.0365900000000003</v>
      </c>
      <c r="F32">
        <v>2.74532</v>
      </c>
      <c r="G32">
        <v>4.28653</v>
      </c>
      <c r="H32">
        <v>6.8593000000000002</v>
      </c>
      <c r="I32">
        <v>4.2654199999999998</v>
      </c>
      <c r="J32">
        <v>1.3011600000000001</v>
      </c>
      <c r="K32">
        <v>4.32</v>
      </c>
      <c r="L32">
        <v>5.9253499999999999</v>
      </c>
      <c r="M32">
        <v>4.8222199999999997</v>
      </c>
      <c r="N32">
        <v>0.47142000000000001</v>
      </c>
      <c r="O32">
        <v>4.8549199999999999</v>
      </c>
      <c r="P32">
        <v>2.0425499999999999</v>
      </c>
      <c r="Q32">
        <v>0.88531000000000004</v>
      </c>
      <c r="R32">
        <v>1.37341</v>
      </c>
      <c r="S32">
        <v>3.0684900000000002</v>
      </c>
      <c r="T32">
        <v>2.7653099999999999</v>
      </c>
    </row>
    <row r="33" spans="1:20" x14ac:dyDescent="0.3">
      <c r="A33" t="s">
        <v>31</v>
      </c>
      <c r="B33" t="str">
        <f t="shared" si="0"/>
        <v>Cadres des transports, de la logistique et navigants de l'aviation</v>
      </c>
      <c r="C33">
        <v>6.5</v>
      </c>
      <c r="D33">
        <v>6.2487399999999997</v>
      </c>
      <c r="E33">
        <v>1.4930600000000001</v>
      </c>
      <c r="F33">
        <v>1.0510299999999999</v>
      </c>
      <c r="G33">
        <v>3.3029000000000002</v>
      </c>
      <c r="H33">
        <v>2.62107</v>
      </c>
      <c r="I33">
        <v>5.00617</v>
      </c>
      <c r="J33">
        <v>6.4025600000000003</v>
      </c>
      <c r="K33">
        <v>4.5390100000000002</v>
      </c>
      <c r="L33">
        <v>6.1224100000000004</v>
      </c>
      <c r="M33">
        <v>6.3194100000000004</v>
      </c>
      <c r="N33">
        <v>2.3307699999999998</v>
      </c>
      <c r="O33">
        <v>6.9149700000000003</v>
      </c>
      <c r="P33">
        <v>6.5</v>
      </c>
      <c r="Q33">
        <v>-0.57782999999999995</v>
      </c>
      <c r="R33">
        <v>-3.3623699999999999</v>
      </c>
      <c r="S33">
        <v>4.5374999999999996</v>
      </c>
      <c r="T33">
        <v>5.3271600000000001</v>
      </c>
    </row>
    <row r="34" spans="1:20" x14ac:dyDescent="0.3">
      <c r="A34" t="s">
        <v>60</v>
      </c>
      <c r="B34" t="str">
        <f t="shared" si="0"/>
        <v>Employés de maison</v>
      </c>
      <c r="C34">
        <v>0.35199999999999998</v>
      </c>
      <c r="D34">
        <v>5.6570000000000002E-2</v>
      </c>
      <c r="E34">
        <v>4.8669500000000001</v>
      </c>
      <c r="F34">
        <v>0.55881000000000003</v>
      </c>
      <c r="G34">
        <v>1.0308200000000001</v>
      </c>
      <c r="H34">
        <v>1.71075</v>
      </c>
      <c r="I34">
        <v>1.4318500000000001</v>
      </c>
      <c r="J34">
        <v>6.6119999999999998E-2</v>
      </c>
      <c r="K34">
        <v>4.6261700000000001</v>
      </c>
      <c r="L34">
        <v>0.70435000000000003</v>
      </c>
      <c r="M34">
        <v>0.91613</v>
      </c>
      <c r="N34">
        <v>0.66322999999999999</v>
      </c>
      <c r="O34">
        <v>2.3641899999999998</v>
      </c>
      <c r="P34">
        <v>0.35199999999999998</v>
      </c>
      <c r="Q34">
        <v>-2.5531799999999998</v>
      </c>
      <c r="R34">
        <v>6.1280999999999999</v>
      </c>
      <c r="S34">
        <v>2.18248</v>
      </c>
      <c r="T34">
        <v>1.75091</v>
      </c>
    </row>
    <row r="35" spans="1:20" x14ac:dyDescent="0.3">
      <c r="A35" t="s">
        <v>34</v>
      </c>
      <c r="B35" t="str">
        <f t="shared" ref="B35:B66" si="2">MID(A35,7,90)</f>
        <v>Employés de la comptabilité</v>
      </c>
      <c r="C35">
        <v>6.1226700000000003</v>
      </c>
      <c r="D35">
        <v>7.1306399999999996</v>
      </c>
      <c r="E35">
        <v>0.69086999999999998</v>
      </c>
      <c r="F35">
        <v>0.80427999999999999</v>
      </c>
      <c r="G35">
        <v>1.8613299999999999</v>
      </c>
      <c r="H35">
        <v>1.6209</v>
      </c>
      <c r="I35">
        <v>1.54738</v>
      </c>
      <c r="J35">
        <v>1.6031500000000001</v>
      </c>
      <c r="K35">
        <v>4.6414499999999999</v>
      </c>
      <c r="L35">
        <v>3.7990400000000002</v>
      </c>
      <c r="M35">
        <v>3.3442599999999998</v>
      </c>
      <c r="N35">
        <v>1.73654</v>
      </c>
      <c r="O35">
        <v>7.3667600000000002</v>
      </c>
      <c r="P35">
        <v>6.1226700000000003</v>
      </c>
      <c r="Q35">
        <v>-0.70821999999999996</v>
      </c>
      <c r="R35">
        <v>-0.42446</v>
      </c>
      <c r="S35">
        <v>3.73034</v>
      </c>
      <c r="T35">
        <v>3.1320199999999998</v>
      </c>
    </row>
    <row r="36" spans="1:20" x14ac:dyDescent="0.3">
      <c r="A36" t="s">
        <v>45</v>
      </c>
      <c r="B36" t="str">
        <f t="shared" si="2"/>
        <v>Cadres de la fonction publique (catégorie A et assimilés)</v>
      </c>
      <c r="C36">
        <v>6.9605699999999997</v>
      </c>
      <c r="D36">
        <v>5.7562100000000003</v>
      </c>
      <c r="E36">
        <v>1.1734599999999999</v>
      </c>
      <c r="F36">
        <v>1.06762</v>
      </c>
      <c r="G36">
        <v>1.5591200000000001</v>
      </c>
      <c r="H36">
        <v>1.4291499999999999</v>
      </c>
      <c r="I36">
        <v>5.6845499999999998</v>
      </c>
      <c r="J36">
        <v>5.9325000000000001</v>
      </c>
      <c r="K36">
        <v>4.6569900000000004</v>
      </c>
      <c r="L36">
        <v>5.2190099999999999</v>
      </c>
      <c r="M36">
        <v>3.94529</v>
      </c>
      <c r="N36">
        <v>1.8333200000000001</v>
      </c>
      <c r="O36">
        <v>6.2409499999999998</v>
      </c>
      <c r="P36">
        <v>6.9605699999999997</v>
      </c>
      <c r="Q36">
        <v>-2.22309</v>
      </c>
      <c r="R36">
        <v>-2.6484399999999999</v>
      </c>
      <c r="S36">
        <v>4.3119800000000001</v>
      </c>
      <c r="T36">
        <v>4.82822</v>
      </c>
    </row>
    <row r="37" spans="1:20" x14ac:dyDescent="0.3">
      <c r="A37" t="s">
        <v>36</v>
      </c>
      <c r="B37" t="str">
        <f t="shared" si="2"/>
        <v>Secrétaires de direction</v>
      </c>
      <c r="C37">
        <v>6.2134099999999997</v>
      </c>
      <c r="D37">
        <v>7.0799099999999999</v>
      </c>
      <c r="E37">
        <v>0.76404000000000005</v>
      </c>
      <c r="F37">
        <v>0.48975999999999997</v>
      </c>
      <c r="G37">
        <v>1.7204699999999999</v>
      </c>
      <c r="H37">
        <v>1.59552</v>
      </c>
      <c r="I37">
        <v>1.31046</v>
      </c>
      <c r="J37">
        <v>2.3827799999999999</v>
      </c>
      <c r="K37">
        <v>4.6638299999999999</v>
      </c>
      <c r="L37">
        <v>4.4505699999999999</v>
      </c>
      <c r="M37">
        <v>3.34341</v>
      </c>
      <c r="N37">
        <v>2.2395700000000001</v>
      </c>
      <c r="O37">
        <v>6.1390599999999997</v>
      </c>
      <c r="P37">
        <v>6.2134099999999997</v>
      </c>
      <c r="Q37">
        <v>-1.2280500000000001</v>
      </c>
      <c r="R37">
        <v>-0.82352999999999998</v>
      </c>
      <c r="S37">
        <v>4.1383000000000001</v>
      </c>
      <c r="T37">
        <v>4.0080200000000001</v>
      </c>
    </row>
    <row r="38" spans="1:20" x14ac:dyDescent="0.3">
      <c r="A38" t="s">
        <v>65</v>
      </c>
      <c r="B38" t="str">
        <f t="shared" si="2"/>
        <v>Professionnels de la communication et de l'information</v>
      </c>
      <c r="C38">
        <v>6.7745100000000003</v>
      </c>
      <c r="D38">
        <v>7.2812599999999996</v>
      </c>
      <c r="E38">
        <v>1.7513799999999999</v>
      </c>
      <c r="F38">
        <v>1.0003</v>
      </c>
      <c r="G38">
        <v>1.9204300000000001</v>
      </c>
      <c r="H38">
        <v>1.37948</v>
      </c>
      <c r="I38">
        <v>4.7897999999999996</v>
      </c>
      <c r="J38">
        <v>4.0891500000000001</v>
      </c>
      <c r="K38">
        <v>4.8981000000000003</v>
      </c>
      <c r="L38">
        <v>5.3476100000000004</v>
      </c>
      <c r="M38">
        <v>2.7176900000000002</v>
      </c>
      <c r="N38">
        <v>3.0221399999999998</v>
      </c>
      <c r="O38">
        <v>6.0005899999999999</v>
      </c>
      <c r="P38">
        <v>6.7745100000000003</v>
      </c>
      <c r="Q38">
        <v>-1.2182900000000001</v>
      </c>
      <c r="R38">
        <v>-2.6568399999999999</v>
      </c>
      <c r="S38">
        <v>4.3223099999999999</v>
      </c>
      <c r="T38">
        <v>4.0666700000000002</v>
      </c>
    </row>
    <row r="39" spans="1:20" x14ac:dyDescent="0.3">
      <c r="A39" t="s">
        <v>10</v>
      </c>
      <c r="B39" t="str">
        <f t="shared" si="2"/>
        <v>Cadres du bâtiment et des travaux publics</v>
      </c>
      <c r="C39">
        <v>6.2788500000000003</v>
      </c>
      <c r="D39">
        <v>5.1147900000000002</v>
      </c>
      <c r="E39">
        <v>1.8513999999999999</v>
      </c>
      <c r="F39">
        <v>1.49823</v>
      </c>
      <c r="G39">
        <v>1.8381400000000001</v>
      </c>
      <c r="H39">
        <v>3.1441300000000001</v>
      </c>
      <c r="I39">
        <v>6.7575200000000004</v>
      </c>
      <c r="J39">
        <v>6.7242199999999999</v>
      </c>
      <c r="K39">
        <v>4.9324000000000003</v>
      </c>
      <c r="L39">
        <v>5.73855</v>
      </c>
      <c r="M39">
        <v>5.6655899999999999</v>
      </c>
      <c r="N39">
        <v>1.30318</v>
      </c>
      <c r="O39">
        <v>7.2193100000000001</v>
      </c>
      <c r="P39">
        <v>6.2788500000000003</v>
      </c>
      <c r="Q39">
        <v>-1.4107499999999999</v>
      </c>
      <c r="R39">
        <v>-3.5306999999999999</v>
      </c>
      <c r="S39">
        <v>4.8817199999999996</v>
      </c>
      <c r="T39">
        <v>4.2580600000000004</v>
      </c>
    </row>
    <row r="40" spans="1:20" x14ac:dyDescent="0.3">
      <c r="A40" t="s">
        <v>37</v>
      </c>
      <c r="B40" t="str">
        <f t="shared" si="2"/>
        <v>Techniciens des services administratifs, comptables et financiers</v>
      </c>
      <c r="C40">
        <v>6.1867299999999998</v>
      </c>
      <c r="D40">
        <v>7.2373900000000004</v>
      </c>
      <c r="E40">
        <v>0.98665000000000003</v>
      </c>
      <c r="F40">
        <v>0.66683999999999999</v>
      </c>
      <c r="G40">
        <v>1.9085300000000001</v>
      </c>
      <c r="H40">
        <v>1.31545</v>
      </c>
      <c r="I40">
        <v>2.9381200000000001</v>
      </c>
      <c r="J40">
        <v>2.3093900000000001</v>
      </c>
      <c r="K40">
        <v>5.2286000000000001</v>
      </c>
      <c r="L40">
        <v>4.1378599999999999</v>
      </c>
      <c r="M40">
        <v>4.2512299999999996</v>
      </c>
      <c r="N40">
        <v>1.71685</v>
      </c>
      <c r="O40">
        <v>7.4531000000000001</v>
      </c>
      <c r="P40">
        <v>6.1867299999999998</v>
      </c>
      <c r="Q40">
        <v>-0.42576999999999998</v>
      </c>
      <c r="R40">
        <v>-0.92679999999999996</v>
      </c>
      <c r="S40">
        <v>3.9027799999999999</v>
      </c>
      <c r="T40">
        <v>4.2128699999999997</v>
      </c>
    </row>
    <row r="41" spans="1:20" x14ac:dyDescent="0.3">
      <c r="A41" t="s">
        <v>8</v>
      </c>
      <c r="B41" t="str">
        <f t="shared" si="2"/>
        <v>Conducteurs d'engins du bâtiment et des travaux publics</v>
      </c>
      <c r="C41">
        <v>2.3524600000000002</v>
      </c>
      <c r="D41">
        <v>0.36244999999999999</v>
      </c>
      <c r="E41">
        <v>4.9232399999999998</v>
      </c>
      <c r="F41">
        <v>2.46184</v>
      </c>
      <c r="G41">
        <v>8.0157000000000007</v>
      </c>
      <c r="H41">
        <v>8.2236799999999999</v>
      </c>
      <c r="I41">
        <v>6.7611699999999999</v>
      </c>
      <c r="J41">
        <v>2.9451399999999999</v>
      </c>
      <c r="K41">
        <v>5.2447600000000003</v>
      </c>
      <c r="L41">
        <v>6.4557599999999997</v>
      </c>
      <c r="M41">
        <v>6.7885200000000001</v>
      </c>
      <c r="N41">
        <v>0.59253999999999996</v>
      </c>
      <c r="O41">
        <v>4.3764900000000004</v>
      </c>
      <c r="P41">
        <v>2.3524600000000002</v>
      </c>
      <c r="Q41">
        <v>2.95465</v>
      </c>
      <c r="R41">
        <v>-0.60857000000000006</v>
      </c>
      <c r="S41">
        <v>3.5824199999999999</v>
      </c>
      <c r="T41">
        <v>3.0659299999999998</v>
      </c>
    </row>
    <row r="42" spans="1:20" x14ac:dyDescent="0.3">
      <c r="A42" t="s">
        <v>92</v>
      </c>
      <c r="B42" t="str">
        <f t="shared" si="2"/>
        <v>le</v>
      </c>
      <c r="C42">
        <v>4.6015856000000008</v>
      </c>
      <c r="D42">
        <v>3.2941077333333344</v>
      </c>
      <c r="E42">
        <v>4.0854599999999994</v>
      </c>
      <c r="F42">
        <v>2.298177466666667</v>
      </c>
      <c r="G42">
        <v>3.3998882666666659</v>
      </c>
      <c r="H42">
        <v>3.5439695999999996</v>
      </c>
      <c r="I42">
        <v>3.5487692000000002</v>
      </c>
      <c r="J42">
        <v>2.9016696</v>
      </c>
      <c r="K42">
        <v>5.3822720000000022</v>
      </c>
      <c r="L42">
        <v>5.2244610666666649</v>
      </c>
      <c r="M42">
        <v>5.1244482666666675</v>
      </c>
      <c r="N42">
        <v>1.6514774666666663</v>
      </c>
      <c r="O42">
        <v>5.7190696000000001</v>
      </c>
      <c r="P42">
        <v>4.6015856000000008</v>
      </c>
      <c r="Q42">
        <v>0.29709773333333334</v>
      </c>
      <c r="R42">
        <v>-0.3158154666666666</v>
      </c>
      <c r="S42">
        <v>3.9365448000000014</v>
      </c>
      <c r="T42">
        <v>4.0199455999999998</v>
      </c>
    </row>
    <row r="43" spans="1:20" x14ac:dyDescent="0.3">
      <c r="A43" t="s">
        <v>56</v>
      </c>
      <c r="B43" t="str">
        <f t="shared" si="2"/>
        <v>Cuisiniers</v>
      </c>
      <c r="C43">
        <v>2.6658400000000002</v>
      </c>
      <c r="D43">
        <v>0.65239999999999998</v>
      </c>
      <c r="E43">
        <v>6.6287099999999999</v>
      </c>
      <c r="F43">
        <v>0.99926999999999999</v>
      </c>
      <c r="G43">
        <v>3.9036200000000001</v>
      </c>
      <c r="H43">
        <v>4.45587</v>
      </c>
      <c r="I43">
        <v>1.1712800000000001</v>
      </c>
      <c r="J43">
        <v>2.51376</v>
      </c>
      <c r="K43">
        <v>5.4167100000000001</v>
      </c>
      <c r="L43">
        <v>6.0915900000000001</v>
      </c>
      <c r="M43">
        <v>6.01539</v>
      </c>
      <c r="N43">
        <v>1.2333099999999999</v>
      </c>
      <c r="O43">
        <v>6.3892699999999998</v>
      </c>
      <c r="P43">
        <v>2.6658400000000002</v>
      </c>
      <c r="Q43">
        <v>2.8506999999999998</v>
      </c>
      <c r="R43">
        <v>1.55376</v>
      </c>
      <c r="S43">
        <v>4.9934799999999999</v>
      </c>
      <c r="T43">
        <v>3.6383399999999999</v>
      </c>
    </row>
    <row r="44" spans="1:20" x14ac:dyDescent="0.3">
      <c r="A44" t="s">
        <v>39</v>
      </c>
      <c r="B44" t="str">
        <f t="shared" si="2"/>
        <v>Dirigeants d'entreprises</v>
      </c>
      <c r="C44">
        <v>6.1136400000000002</v>
      </c>
      <c r="D44">
        <v>6.1042399999999999</v>
      </c>
      <c r="E44">
        <v>0.93496999999999997</v>
      </c>
      <c r="F44">
        <v>2.1093199999999999</v>
      </c>
      <c r="G44">
        <v>1.70675</v>
      </c>
      <c r="H44">
        <v>1.3453200000000001</v>
      </c>
      <c r="I44">
        <v>6.20099</v>
      </c>
      <c r="J44">
        <v>7.7668999999999997</v>
      </c>
      <c r="K44">
        <v>5.6443399999999997</v>
      </c>
      <c r="L44">
        <v>7.0229699999999999</v>
      </c>
      <c r="M44">
        <v>5.9541000000000004</v>
      </c>
      <c r="N44">
        <v>1.4364600000000001</v>
      </c>
      <c r="O44">
        <v>8.3707700000000003</v>
      </c>
      <c r="P44">
        <v>6.1136400000000002</v>
      </c>
      <c r="Q44">
        <v>-1.93906</v>
      </c>
      <c r="R44">
        <v>-3.7559800000000001</v>
      </c>
      <c r="S44">
        <v>4.5599999999999996</v>
      </c>
      <c r="T44">
        <v>5.33</v>
      </c>
    </row>
    <row r="45" spans="1:20" x14ac:dyDescent="0.3">
      <c r="A45" t="s">
        <v>7</v>
      </c>
      <c r="B45" t="str">
        <f t="shared" si="2"/>
        <v>Ouvriers qualifiés du second œuvre du bâtiment</v>
      </c>
      <c r="C45">
        <v>3.0520800000000001</v>
      </c>
      <c r="D45">
        <v>0.25123000000000001</v>
      </c>
      <c r="E45">
        <v>7.7145099999999998</v>
      </c>
      <c r="F45">
        <v>4.2654199999999998</v>
      </c>
      <c r="G45">
        <v>4.0733800000000002</v>
      </c>
      <c r="H45">
        <v>7.3411</v>
      </c>
      <c r="I45">
        <v>6.8991100000000003</v>
      </c>
      <c r="J45">
        <v>2.9064000000000001</v>
      </c>
      <c r="K45">
        <v>5.6643699999999999</v>
      </c>
      <c r="L45">
        <v>5.3739100000000004</v>
      </c>
      <c r="M45">
        <v>5.76173</v>
      </c>
      <c r="N45">
        <v>0.81762999999999997</v>
      </c>
      <c r="O45">
        <v>4.9141899999999996</v>
      </c>
      <c r="P45">
        <v>3.0520800000000001</v>
      </c>
      <c r="Q45">
        <v>-9.9129999999999996E-2</v>
      </c>
      <c r="R45">
        <v>-0.49758000000000002</v>
      </c>
      <c r="S45">
        <v>3.2738900000000002</v>
      </c>
      <c r="T45">
        <v>3.0429900000000001</v>
      </c>
    </row>
    <row r="46" spans="1:20" x14ac:dyDescent="0.3">
      <c r="A46" t="s">
        <v>66</v>
      </c>
      <c r="B46" t="str">
        <f t="shared" si="2"/>
        <v>Professionnels des arts et des spectacles</v>
      </c>
      <c r="C46">
        <v>4.3544299999999998</v>
      </c>
      <c r="D46">
        <v>4.7386999999999997</v>
      </c>
      <c r="E46">
        <v>2.8261400000000001</v>
      </c>
      <c r="F46">
        <v>2.2991299999999999</v>
      </c>
      <c r="G46">
        <v>3.2680899999999999</v>
      </c>
      <c r="H46">
        <v>2.5386299999999999</v>
      </c>
      <c r="I46">
        <v>3.09572</v>
      </c>
      <c r="J46">
        <v>2.4876200000000002</v>
      </c>
      <c r="K46">
        <v>5.6649200000000004</v>
      </c>
      <c r="L46">
        <v>4.9262699999999997</v>
      </c>
      <c r="M46">
        <v>2.5821700000000001</v>
      </c>
      <c r="N46">
        <v>1.2575099999999999</v>
      </c>
      <c r="O46">
        <v>5.5682299999999998</v>
      </c>
      <c r="P46">
        <v>4.3544299999999998</v>
      </c>
      <c r="Q46">
        <v>-1.40896</v>
      </c>
      <c r="R46">
        <v>-0.92164999999999997</v>
      </c>
      <c r="S46">
        <v>3.59551</v>
      </c>
      <c r="T46">
        <v>3.4774400000000001</v>
      </c>
    </row>
    <row r="47" spans="1:20" x14ac:dyDescent="0.3">
      <c r="A47" t="s">
        <v>44</v>
      </c>
      <c r="B47" t="str">
        <f t="shared" si="2"/>
        <v>Professions intermédiaires administratives de la fonction publique (catégorie B et assimil</v>
      </c>
      <c r="C47">
        <v>6.4340799999999998</v>
      </c>
      <c r="D47">
        <v>6.2392200000000004</v>
      </c>
      <c r="E47">
        <v>1.5892200000000001</v>
      </c>
      <c r="F47">
        <v>1.3581700000000001</v>
      </c>
      <c r="G47">
        <v>2.0004200000000001</v>
      </c>
      <c r="H47">
        <v>1.8099400000000001</v>
      </c>
      <c r="I47">
        <v>3.7973300000000001</v>
      </c>
      <c r="J47">
        <v>3.4243800000000002</v>
      </c>
      <c r="K47">
        <v>5.7185800000000002</v>
      </c>
      <c r="L47">
        <v>4.8217600000000003</v>
      </c>
      <c r="M47">
        <v>3.78661</v>
      </c>
      <c r="N47">
        <v>2.2600500000000001</v>
      </c>
      <c r="O47">
        <v>6.9882999999999997</v>
      </c>
      <c r="P47">
        <v>6.4340799999999998</v>
      </c>
      <c r="Q47">
        <v>-0.78883000000000003</v>
      </c>
      <c r="R47">
        <v>-1.5972500000000001</v>
      </c>
      <c r="S47">
        <v>4.1356299999999999</v>
      </c>
      <c r="T47">
        <v>4.7098399999999998</v>
      </c>
    </row>
    <row r="48" spans="1:20" x14ac:dyDescent="0.3">
      <c r="A48" t="s">
        <v>9</v>
      </c>
      <c r="B48" t="str">
        <f t="shared" si="2"/>
        <v>Techniciens et agents de maîtrise du bâtiment et des travaux publics</v>
      </c>
      <c r="C48">
        <v>5.3489599999999999</v>
      </c>
      <c r="D48">
        <v>3.13225</v>
      </c>
      <c r="E48">
        <v>4.7991299999999999</v>
      </c>
      <c r="F48">
        <v>3.4355500000000001</v>
      </c>
      <c r="G48">
        <v>3.9422700000000002</v>
      </c>
      <c r="H48">
        <v>5.6838899999999999</v>
      </c>
      <c r="I48">
        <v>7.4535900000000002</v>
      </c>
      <c r="J48">
        <v>5.3746499999999999</v>
      </c>
      <c r="K48">
        <v>5.8161899999999997</v>
      </c>
      <c r="L48">
        <v>5.4316800000000001</v>
      </c>
      <c r="M48">
        <v>6.6645799999999999</v>
      </c>
      <c r="N48">
        <v>2.07389</v>
      </c>
      <c r="O48">
        <v>7.5283899999999999</v>
      </c>
      <c r="P48">
        <v>5.3489599999999999</v>
      </c>
      <c r="Q48">
        <v>0.47091</v>
      </c>
      <c r="R48">
        <v>-2.6662400000000002</v>
      </c>
      <c r="S48">
        <v>3.7203599999999999</v>
      </c>
      <c r="T48">
        <v>4.1435000000000004</v>
      </c>
    </row>
    <row r="49" spans="1:20" x14ac:dyDescent="0.3">
      <c r="A49" t="s">
        <v>23</v>
      </c>
      <c r="B49" t="str">
        <f t="shared" si="2"/>
        <v>Ouvriers qualifiés de la réparation automobile</v>
      </c>
      <c r="C49">
        <v>4.1652199999999997</v>
      </c>
      <c r="D49">
        <v>1.4050400000000001</v>
      </c>
      <c r="E49">
        <v>6.4841899999999999</v>
      </c>
      <c r="F49">
        <v>6.7051400000000001</v>
      </c>
      <c r="G49">
        <v>4.4966200000000001</v>
      </c>
      <c r="H49">
        <v>6.5071500000000002</v>
      </c>
      <c r="I49">
        <v>4.9617000000000004</v>
      </c>
      <c r="J49">
        <v>2.4491100000000001</v>
      </c>
      <c r="K49">
        <v>5.8699599999999998</v>
      </c>
      <c r="L49">
        <v>3.78999</v>
      </c>
      <c r="M49">
        <v>5.6048299999999998</v>
      </c>
      <c r="N49">
        <v>1.4502299999999999</v>
      </c>
      <c r="O49">
        <v>7.0283499999999997</v>
      </c>
      <c r="P49">
        <v>4.1652199999999997</v>
      </c>
      <c r="Q49">
        <v>0.61465000000000003</v>
      </c>
      <c r="R49">
        <v>-1.1799500000000001</v>
      </c>
      <c r="S49">
        <v>3.8661400000000001</v>
      </c>
      <c r="T49">
        <v>3.35547</v>
      </c>
    </row>
    <row r="50" spans="1:20" x14ac:dyDescent="0.3">
      <c r="A50" t="s">
        <v>2</v>
      </c>
      <c r="B50" t="str">
        <f t="shared" si="2"/>
        <v>Techniciens et cadres de l'agriculture</v>
      </c>
      <c r="C50">
        <v>4.7857099999999999</v>
      </c>
      <c r="D50">
        <v>2.9504299999999999</v>
      </c>
      <c r="E50">
        <v>4.6632499999999997</v>
      </c>
      <c r="F50">
        <v>3.60833</v>
      </c>
      <c r="G50">
        <v>3.1611899999999999</v>
      </c>
      <c r="H50">
        <v>4.88992</v>
      </c>
      <c r="I50">
        <v>8.5523900000000008</v>
      </c>
      <c r="J50">
        <v>4.4274500000000003</v>
      </c>
      <c r="K50">
        <v>6.07517</v>
      </c>
      <c r="L50">
        <v>4.6814099999999996</v>
      </c>
      <c r="M50">
        <v>5.4327100000000002</v>
      </c>
      <c r="N50">
        <v>1.7666900000000001</v>
      </c>
      <c r="O50">
        <v>3.9588100000000002</v>
      </c>
      <c r="P50">
        <v>4.7857099999999999</v>
      </c>
      <c r="Q50">
        <v>-1.8317699999999999</v>
      </c>
      <c r="R50">
        <v>-1.6817800000000001</v>
      </c>
      <c r="S50">
        <v>3.2533300000000001</v>
      </c>
      <c r="T50">
        <v>3.6973699999999998</v>
      </c>
    </row>
    <row r="51" spans="1:20" x14ac:dyDescent="0.3">
      <c r="A51" t="s">
        <v>35</v>
      </c>
      <c r="B51" t="str">
        <f t="shared" si="2"/>
        <v>Employés administratifs d'entreprise</v>
      </c>
      <c r="C51">
        <v>5.3958899999999996</v>
      </c>
      <c r="D51">
        <v>5.5805699999999998</v>
      </c>
      <c r="E51">
        <v>2.0198100000000001</v>
      </c>
      <c r="F51">
        <v>1.1508400000000001</v>
      </c>
      <c r="G51">
        <v>2.0519699999999998</v>
      </c>
      <c r="H51">
        <v>2.3002899999999999</v>
      </c>
      <c r="I51">
        <v>1.56742</v>
      </c>
      <c r="J51">
        <v>1.6141099999999999</v>
      </c>
      <c r="K51">
        <v>6.1076899999999998</v>
      </c>
      <c r="L51">
        <v>4.69116</v>
      </c>
      <c r="M51">
        <v>3.7607400000000002</v>
      </c>
      <c r="N51">
        <v>1.8707400000000001</v>
      </c>
      <c r="O51">
        <v>7.11829</v>
      </c>
      <c r="P51">
        <v>5.3958899999999996</v>
      </c>
      <c r="Q51">
        <v>-9.8949999999999996E-2</v>
      </c>
      <c r="R51">
        <v>-3.6670000000000001E-2</v>
      </c>
      <c r="S51">
        <v>3.7360199999999999</v>
      </c>
      <c r="T51">
        <v>4.3606699999999998</v>
      </c>
    </row>
    <row r="52" spans="1:20" x14ac:dyDescent="0.3">
      <c r="A52" t="s">
        <v>64</v>
      </c>
      <c r="B52" t="str">
        <f t="shared" si="2"/>
        <v>Agents d'entretien</v>
      </c>
      <c r="C52">
        <v>2.0514000000000001</v>
      </c>
      <c r="D52">
        <v>0.48702000000000001</v>
      </c>
      <c r="E52">
        <v>6.0046099999999996</v>
      </c>
      <c r="F52">
        <v>0.83775999999999995</v>
      </c>
      <c r="G52">
        <v>2.3867400000000001</v>
      </c>
      <c r="H52">
        <v>3.7915000000000001</v>
      </c>
      <c r="I52">
        <v>1.84653</v>
      </c>
      <c r="J52">
        <v>0.91463000000000005</v>
      </c>
      <c r="K52">
        <v>6.41439</v>
      </c>
      <c r="L52">
        <v>4.9702700000000002</v>
      </c>
      <c r="M52">
        <v>3.7432500000000002</v>
      </c>
      <c r="N52">
        <v>1.0596000000000001</v>
      </c>
      <c r="O52">
        <v>3.26003</v>
      </c>
      <c r="P52">
        <v>2.0514000000000001</v>
      </c>
      <c r="Q52">
        <v>0.16980999999999999</v>
      </c>
      <c r="R52">
        <v>3.6962899999999999</v>
      </c>
      <c r="S52">
        <v>3.78172</v>
      </c>
      <c r="T52">
        <v>3.94475</v>
      </c>
    </row>
    <row r="53" spans="1:20" x14ac:dyDescent="0.3">
      <c r="A53" t="s">
        <v>46</v>
      </c>
      <c r="B53" t="str">
        <f t="shared" si="2"/>
        <v>Armée, police, pompiers</v>
      </c>
      <c r="C53">
        <v>5.4271200000000004</v>
      </c>
      <c r="D53">
        <v>3.8352300000000001</v>
      </c>
      <c r="E53">
        <v>3.7861899999999999</v>
      </c>
      <c r="F53">
        <v>2.0624799999999999</v>
      </c>
      <c r="G53">
        <v>4.4623100000000004</v>
      </c>
      <c r="H53">
        <v>4.20106</v>
      </c>
      <c r="I53">
        <v>7.0735900000000003</v>
      </c>
      <c r="J53">
        <v>4.7827099999999998</v>
      </c>
      <c r="K53">
        <v>6.46713</v>
      </c>
      <c r="L53">
        <v>7.2660499999999999</v>
      </c>
      <c r="M53">
        <v>5.3403200000000002</v>
      </c>
      <c r="N53">
        <v>1.8984700000000001</v>
      </c>
      <c r="O53">
        <v>6.62324</v>
      </c>
      <c r="P53">
        <v>5.4271200000000004</v>
      </c>
      <c r="Q53">
        <v>-4.6299999999999996E-3</v>
      </c>
      <c r="R53">
        <v>-0.70425000000000004</v>
      </c>
      <c r="S53">
        <v>4.47037</v>
      </c>
      <c r="T53">
        <v>6.2799300000000002</v>
      </c>
    </row>
    <row r="54" spans="1:20" x14ac:dyDescent="0.3">
      <c r="A54" t="s">
        <v>54</v>
      </c>
      <c r="B54" t="str">
        <f t="shared" si="2"/>
        <v>Cadres commerciaux et technico-commerciaux</v>
      </c>
      <c r="C54">
        <v>5.9206599999999998</v>
      </c>
      <c r="D54">
        <v>6.3328600000000002</v>
      </c>
      <c r="E54">
        <v>1.5698399999999999</v>
      </c>
      <c r="F54">
        <v>0.98758999999999997</v>
      </c>
      <c r="G54">
        <v>1.3602399999999999</v>
      </c>
      <c r="H54">
        <v>1.05152</v>
      </c>
      <c r="I54">
        <v>6.4605800000000002</v>
      </c>
      <c r="J54">
        <v>6.1194899999999999</v>
      </c>
      <c r="K54">
        <v>6.5260499999999997</v>
      </c>
      <c r="L54">
        <v>5.0105700000000004</v>
      </c>
      <c r="M54">
        <v>4.6005099999999999</v>
      </c>
      <c r="N54">
        <v>2.0598200000000002</v>
      </c>
      <c r="O54">
        <v>7.5547800000000001</v>
      </c>
      <c r="P54">
        <v>5.9206599999999998</v>
      </c>
      <c r="Q54">
        <v>-1.627</v>
      </c>
      <c r="R54">
        <v>-3.6547200000000002</v>
      </c>
      <c r="S54">
        <v>4.1314599999999997</v>
      </c>
      <c r="T54">
        <v>4.6522199999999998</v>
      </c>
    </row>
    <row r="55" spans="1:20" x14ac:dyDescent="0.3">
      <c r="A55" t="s">
        <v>274</v>
      </c>
      <c r="B55" t="str">
        <f t="shared" si="2"/>
        <v>Employés administratifs de la fonction publique</v>
      </c>
      <c r="C55">
        <v>5.7170199999999998</v>
      </c>
      <c r="D55">
        <v>5.1246799999999997</v>
      </c>
      <c r="E55">
        <v>2.63293</v>
      </c>
      <c r="F55">
        <v>1.2742100000000001</v>
      </c>
      <c r="G55">
        <v>2.2683300000000002</v>
      </c>
      <c r="H55">
        <v>2.7625500000000001</v>
      </c>
      <c r="I55">
        <v>3.1096200000000001</v>
      </c>
      <c r="J55">
        <v>1.3589199999999999</v>
      </c>
      <c r="K55">
        <v>6.56846</v>
      </c>
      <c r="L55">
        <v>4.9022899999999998</v>
      </c>
      <c r="M55">
        <v>3.5394899999999998</v>
      </c>
      <c r="N55">
        <v>1.99285</v>
      </c>
      <c r="O55">
        <v>6.3793300000000004</v>
      </c>
      <c r="P55">
        <v>5.7170199999999998</v>
      </c>
      <c r="Q55">
        <v>8.8150000000000006E-2</v>
      </c>
      <c r="R55">
        <v>0.12388</v>
      </c>
      <c r="S55">
        <v>3.7067299999999999</v>
      </c>
      <c r="T55">
        <v>4.5517700000000003</v>
      </c>
    </row>
    <row r="56" spans="1:20" x14ac:dyDescent="0.3">
      <c r="A56" t="s">
        <v>48</v>
      </c>
      <c r="B56" t="str">
        <f t="shared" si="2"/>
        <v>Techniciens de la banque et des assurances</v>
      </c>
      <c r="C56">
        <v>6.3757400000000004</v>
      </c>
      <c r="D56">
        <v>7.2303199999999999</v>
      </c>
      <c r="E56">
        <v>0.72560000000000002</v>
      </c>
      <c r="F56">
        <v>0.30052000000000001</v>
      </c>
      <c r="G56">
        <v>1.6242799999999999</v>
      </c>
      <c r="H56">
        <v>1.3409599999999999</v>
      </c>
      <c r="I56">
        <v>1.46967</v>
      </c>
      <c r="J56">
        <v>2.57145</v>
      </c>
      <c r="K56">
        <v>6.5813199999999998</v>
      </c>
      <c r="L56">
        <v>4.7070299999999996</v>
      </c>
      <c r="M56">
        <v>5.3879599999999996</v>
      </c>
      <c r="N56">
        <v>2.6850900000000002</v>
      </c>
      <c r="O56">
        <v>8.8169500000000003</v>
      </c>
      <c r="P56">
        <v>6.3757400000000004</v>
      </c>
      <c r="Q56">
        <v>0.42652000000000001</v>
      </c>
      <c r="R56">
        <v>-2.3448799999999999</v>
      </c>
      <c r="S56">
        <v>4.2484799999999998</v>
      </c>
      <c r="T56">
        <v>5.2545500000000001</v>
      </c>
    </row>
    <row r="57" spans="1:20" x14ac:dyDescent="0.3">
      <c r="A57" t="s">
        <v>33</v>
      </c>
      <c r="B57" t="str">
        <f t="shared" si="2"/>
        <v>Secrétaires</v>
      </c>
      <c r="C57">
        <v>6.2095200000000004</v>
      </c>
      <c r="D57">
        <v>5.7930000000000001</v>
      </c>
      <c r="E57">
        <v>1.16849</v>
      </c>
      <c r="F57">
        <v>0.83126</v>
      </c>
      <c r="G57">
        <v>1.67767</v>
      </c>
      <c r="H57">
        <v>1.2451300000000001</v>
      </c>
      <c r="I57">
        <v>1.63314</v>
      </c>
      <c r="J57">
        <v>0.88926000000000005</v>
      </c>
      <c r="K57">
        <v>6.8065600000000002</v>
      </c>
      <c r="L57">
        <v>4.44109</v>
      </c>
      <c r="M57">
        <v>3.4297399999999998</v>
      </c>
      <c r="N57">
        <v>1.55111</v>
      </c>
      <c r="O57">
        <v>7.0316299999999998</v>
      </c>
      <c r="P57">
        <v>6.2095200000000004</v>
      </c>
      <c r="Q57">
        <v>-1.1390100000000001</v>
      </c>
      <c r="R57">
        <v>9.3630000000000005E-2</v>
      </c>
      <c r="S57">
        <v>3.7279200000000001</v>
      </c>
      <c r="T57">
        <v>4.0671400000000002</v>
      </c>
    </row>
    <row r="58" spans="1:20" x14ac:dyDescent="0.3">
      <c r="A58" t="s">
        <v>47</v>
      </c>
      <c r="B58" t="str">
        <f t="shared" si="2"/>
        <v>Employés de la banque et des assurances</v>
      </c>
      <c r="C58">
        <v>6.5</v>
      </c>
      <c r="D58">
        <v>7.8288799999999998</v>
      </c>
      <c r="E58">
        <v>0.83077999999999996</v>
      </c>
      <c r="F58">
        <v>0.31385999999999997</v>
      </c>
      <c r="G58">
        <v>2.2505999999999999</v>
      </c>
      <c r="H58">
        <v>1.71234</v>
      </c>
      <c r="I58">
        <v>1.8067899999999999</v>
      </c>
      <c r="J58">
        <v>1.45655</v>
      </c>
      <c r="K58">
        <v>7.1755199999999997</v>
      </c>
      <c r="L58">
        <v>5.5520199999999997</v>
      </c>
      <c r="M58">
        <v>6.3168300000000004</v>
      </c>
      <c r="N58">
        <v>2.6338400000000002</v>
      </c>
      <c r="O58">
        <v>8.1902500000000007</v>
      </c>
      <c r="P58">
        <v>6.5</v>
      </c>
      <c r="Q58">
        <v>1.7037199999999999</v>
      </c>
      <c r="R58">
        <v>-2.74891</v>
      </c>
      <c r="S58">
        <v>4.4294099999999998</v>
      </c>
      <c r="T58">
        <v>5.1235299999999997</v>
      </c>
    </row>
    <row r="59" spans="1:20" x14ac:dyDescent="0.3">
      <c r="A59" t="s">
        <v>270</v>
      </c>
      <c r="B59" t="str">
        <f t="shared" si="2"/>
        <v>Agents administratifs et commerciaux des transports</v>
      </c>
      <c r="C59">
        <v>5.9752099999999997</v>
      </c>
      <c r="D59">
        <v>5.7007700000000003</v>
      </c>
      <c r="E59">
        <v>3.0904799999999999</v>
      </c>
      <c r="F59">
        <v>0.57576000000000005</v>
      </c>
      <c r="G59">
        <v>3.0476200000000002</v>
      </c>
      <c r="H59">
        <v>3.3054000000000001</v>
      </c>
      <c r="I59">
        <v>1.85781</v>
      </c>
      <c r="J59">
        <v>2.25909</v>
      </c>
      <c r="K59">
        <v>7.3625400000000001</v>
      </c>
      <c r="L59">
        <v>6.0651200000000003</v>
      </c>
      <c r="M59">
        <v>5.0952700000000002</v>
      </c>
      <c r="N59">
        <v>2.2360000000000002</v>
      </c>
      <c r="O59">
        <v>7.8275899999999998</v>
      </c>
      <c r="P59">
        <v>5.9752099999999997</v>
      </c>
      <c r="Q59">
        <v>0.59175999999999995</v>
      </c>
      <c r="R59">
        <v>-0.41935</v>
      </c>
      <c r="S59">
        <v>4.36646</v>
      </c>
      <c r="T59">
        <v>4.5714300000000003</v>
      </c>
    </row>
    <row r="60" spans="1:20" x14ac:dyDescent="0.3">
      <c r="A60" t="s">
        <v>28</v>
      </c>
      <c r="B60" t="str">
        <f t="shared" si="2"/>
        <v>Conducteurs de véhicules</v>
      </c>
      <c r="C60">
        <v>3.90421</v>
      </c>
      <c r="D60">
        <v>0.67576999999999998</v>
      </c>
      <c r="E60">
        <v>3.5262199999999999</v>
      </c>
      <c r="F60">
        <v>1.52172</v>
      </c>
      <c r="G60">
        <v>7.2751999999999999</v>
      </c>
      <c r="H60">
        <v>4.8711000000000002</v>
      </c>
      <c r="I60">
        <v>9.0265000000000004</v>
      </c>
      <c r="J60">
        <v>1.0121199999999999</v>
      </c>
      <c r="K60">
        <v>7.5472099999999998</v>
      </c>
      <c r="L60">
        <v>3.3111799999999998</v>
      </c>
      <c r="M60">
        <v>5.6887299999999996</v>
      </c>
      <c r="N60">
        <v>1.22037</v>
      </c>
      <c r="O60">
        <v>6.0637800000000004</v>
      </c>
      <c r="P60">
        <v>3.90421</v>
      </c>
      <c r="Q60">
        <v>1.69262</v>
      </c>
      <c r="R60">
        <v>1.22583</v>
      </c>
      <c r="S60">
        <v>3.4458700000000002</v>
      </c>
      <c r="T60">
        <v>4.0014099999999999</v>
      </c>
    </row>
    <row r="61" spans="1:20" x14ac:dyDescent="0.3">
      <c r="A61" t="s">
        <v>63</v>
      </c>
      <c r="B61" t="str">
        <f t="shared" si="2"/>
        <v>Agents de gardiennage et de sécurité</v>
      </c>
      <c r="C61">
        <v>3.6241599999999998</v>
      </c>
      <c r="D61">
        <v>1.4333199999999999</v>
      </c>
      <c r="E61">
        <v>4.3371700000000004</v>
      </c>
      <c r="F61">
        <v>1.67818</v>
      </c>
      <c r="G61">
        <v>4.6603399999999997</v>
      </c>
      <c r="H61">
        <v>4.3808600000000002</v>
      </c>
      <c r="I61">
        <v>2.71556</v>
      </c>
      <c r="J61">
        <v>1.95313</v>
      </c>
      <c r="K61">
        <v>7.7461099999999998</v>
      </c>
      <c r="L61">
        <v>4.0720999999999998</v>
      </c>
      <c r="M61">
        <v>5.3394300000000001</v>
      </c>
      <c r="N61">
        <v>1.74657</v>
      </c>
      <c r="O61">
        <v>6.06717</v>
      </c>
      <c r="P61">
        <v>3.6241599999999998</v>
      </c>
      <c r="Q61">
        <v>-0.62855000000000005</v>
      </c>
      <c r="R61">
        <v>2.5095999999999998</v>
      </c>
      <c r="S61">
        <v>3.0653800000000002</v>
      </c>
      <c r="T61">
        <v>5.1211500000000001</v>
      </c>
    </row>
    <row r="62" spans="1:20" x14ac:dyDescent="0.3">
      <c r="A62" t="s">
        <v>58</v>
      </c>
      <c r="B62" t="str">
        <f t="shared" si="2"/>
        <v>Patrons et cadres d'hôtels, cafés, restaurants</v>
      </c>
      <c r="C62">
        <v>5.2</v>
      </c>
      <c r="D62">
        <v>4.2036100000000003</v>
      </c>
      <c r="E62">
        <v>3.9586100000000002</v>
      </c>
      <c r="F62">
        <v>1.04376</v>
      </c>
      <c r="G62">
        <v>3.3465400000000001</v>
      </c>
      <c r="H62">
        <v>1.56141</v>
      </c>
      <c r="I62">
        <v>3.0350999999999999</v>
      </c>
      <c r="J62">
        <v>7.1964399999999999</v>
      </c>
      <c r="K62">
        <v>7.7997899999999998</v>
      </c>
      <c r="L62">
        <v>6.1860200000000001</v>
      </c>
      <c r="M62">
        <v>5.6887999999999996</v>
      </c>
      <c r="N62">
        <v>1.2657099999999999</v>
      </c>
      <c r="O62">
        <v>6.9894299999999996</v>
      </c>
      <c r="P62">
        <v>5.2</v>
      </c>
      <c r="Q62">
        <v>-0.48005999999999999</v>
      </c>
      <c r="R62">
        <v>-2.7954699999999999</v>
      </c>
      <c r="S62">
        <v>4.11111</v>
      </c>
      <c r="T62">
        <v>4.7075500000000003</v>
      </c>
    </row>
    <row r="63" spans="1:20" x14ac:dyDescent="0.3">
      <c r="A63" t="s">
        <v>53</v>
      </c>
      <c r="B63" t="str">
        <f t="shared" si="2"/>
        <v>Maîtrise des magasins et intermédiaires du commerce</v>
      </c>
      <c r="C63">
        <v>5.3636400000000002</v>
      </c>
      <c r="D63">
        <v>4.0455100000000002</v>
      </c>
      <c r="E63">
        <v>4.3283899999999997</v>
      </c>
      <c r="F63">
        <v>1.1777500000000001</v>
      </c>
      <c r="G63">
        <v>1.7235799999999999</v>
      </c>
      <c r="H63">
        <v>2.3288099999999998</v>
      </c>
      <c r="I63">
        <v>2.6206</v>
      </c>
      <c r="J63">
        <v>5.2764899999999999</v>
      </c>
      <c r="K63">
        <v>7.9451999999999998</v>
      </c>
      <c r="L63">
        <v>5.2666399999999998</v>
      </c>
      <c r="M63">
        <v>4.2113800000000001</v>
      </c>
      <c r="N63">
        <v>1.9041999999999999</v>
      </c>
      <c r="O63">
        <v>8.0341299999999993</v>
      </c>
      <c r="P63">
        <v>5.3636400000000002</v>
      </c>
      <c r="Q63">
        <v>-0.38353999999999999</v>
      </c>
      <c r="R63">
        <v>-1.4808600000000001</v>
      </c>
      <c r="S63">
        <v>4.5789499999999999</v>
      </c>
      <c r="T63">
        <v>4.3366899999999999</v>
      </c>
    </row>
    <row r="64" spans="1:20" x14ac:dyDescent="0.3">
      <c r="A64" t="s">
        <v>276</v>
      </c>
      <c r="B64" t="str">
        <f t="shared" si="2"/>
        <v>Professions paramédicales</v>
      </c>
      <c r="C64">
        <v>5.4973700000000001</v>
      </c>
      <c r="D64">
        <v>3.5764300000000002</v>
      </c>
      <c r="E64">
        <v>4.1889799999999999</v>
      </c>
      <c r="F64">
        <v>4.0649100000000002</v>
      </c>
      <c r="G64">
        <v>3.1736900000000001</v>
      </c>
      <c r="H64">
        <v>1.8047299999999999</v>
      </c>
      <c r="I64">
        <v>2.39507</v>
      </c>
      <c r="J64">
        <v>1.8175699999999999</v>
      </c>
      <c r="K64">
        <v>8.0090900000000005</v>
      </c>
      <c r="L64">
        <v>5.4417299999999997</v>
      </c>
      <c r="M64">
        <v>5.8904699999999997</v>
      </c>
      <c r="N64">
        <v>1.6752199999999999</v>
      </c>
      <c r="O64">
        <v>7.0239099999999999</v>
      </c>
      <c r="P64">
        <v>5.4973700000000001</v>
      </c>
      <c r="Q64">
        <v>-6.8959999999999994E-2</v>
      </c>
      <c r="R64">
        <v>-0.86611000000000005</v>
      </c>
      <c r="S64">
        <v>4.50509</v>
      </c>
      <c r="T64">
        <v>5.4159899999999999</v>
      </c>
    </row>
    <row r="65" spans="1:20" x14ac:dyDescent="0.3">
      <c r="A65" t="s">
        <v>69</v>
      </c>
      <c r="B65" t="str">
        <f t="shared" si="2"/>
        <v>Médecins et assimilés</v>
      </c>
      <c r="C65">
        <v>6.0703100000000001</v>
      </c>
      <c r="D65">
        <v>4.45397</v>
      </c>
      <c r="E65">
        <v>3.56826</v>
      </c>
      <c r="F65">
        <v>3.4556800000000001</v>
      </c>
      <c r="G65">
        <v>2.6425299999999998</v>
      </c>
      <c r="H65">
        <v>1.41011</v>
      </c>
      <c r="I65">
        <v>2.6166299999999998</v>
      </c>
      <c r="J65">
        <v>4.6269900000000002</v>
      </c>
      <c r="K65">
        <v>8.1473099999999992</v>
      </c>
      <c r="L65">
        <v>6.4914399999999999</v>
      </c>
      <c r="M65">
        <v>6.5975799999999998</v>
      </c>
      <c r="N65">
        <v>2.1038199999999998</v>
      </c>
      <c r="O65">
        <v>6.7980999999999998</v>
      </c>
      <c r="P65">
        <v>6.0703100000000001</v>
      </c>
      <c r="Q65">
        <v>-1.56934</v>
      </c>
      <c r="R65">
        <v>-1.18801</v>
      </c>
      <c r="S65">
        <v>4.8944700000000001</v>
      </c>
      <c r="T65">
        <v>6.4539799999999996</v>
      </c>
    </row>
    <row r="66" spans="1:20" x14ac:dyDescent="0.3">
      <c r="A66" t="s">
        <v>61</v>
      </c>
      <c r="B66" t="str">
        <f t="shared" si="2"/>
        <v>Aides à domicile et aides ménagères</v>
      </c>
      <c r="C66">
        <v>1.5734900000000001</v>
      </c>
      <c r="D66">
        <v>0.25616</v>
      </c>
      <c r="E66">
        <v>5.5888600000000004</v>
      </c>
      <c r="F66">
        <v>0.75422999999999996</v>
      </c>
      <c r="G66">
        <v>2.16194</v>
      </c>
      <c r="H66">
        <v>3.0525799999999998</v>
      </c>
      <c r="I66">
        <v>4.3961600000000001</v>
      </c>
      <c r="J66">
        <v>0.23050999999999999</v>
      </c>
      <c r="K66">
        <v>8.3249499999999994</v>
      </c>
      <c r="L66">
        <v>1.7302299999999999</v>
      </c>
      <c r="M66">
        <v>3.3325900000000002</v>
      </c>
      <c r="N66">
        <v>1.24474</v>
      </c>
      <c r="O66">
        <v>4.7635100000000001</v>
      </c>
      <c r="P66">
        <v>1.5734900000000001</v>
      </c>
      <c r="Q66">
        <v>-1.2923500000000001</v>
      </c>
      <c r="R66">
        <v>3.31785</v>
      </c>
      <c r="S66">
        <v>3.6078199999999998</v>
      </c>
      <c r="T66">
        <v>4.3214300000000003</v>
      </c>
    </row>
    <row r="67" spans="1:20" x14ac:dyDescent="0.3">
      <c r="A67" t="s">
        <v>52</v>
      </c>
      <c r="B67" t="str">
        <f t="shared" ref="B67:B78" si="3">MID(A67,7,90)</f>
        <v>Attachés commerciaux et représentants</v>
      </c>
      <c r="C67">
        <v>5.79678</v>
      </c>
      <c r="D67">
        <v>4.3946699999999996</v>
      </c>
      <c r="E67">
        <v>2.5276299999999998</v>
      </c>
      <c r="F67">
        <v>1.21163</v>
      </c>
      <c r="G67">
        <v>1.3855599999999999</v>
      </c>
      <c r="H67">
        <v>2.1600299999999999</v>
      </c>
      <c r="I67">
        <v>6.7219199999999999</v>
      </c>
      <c r="J67">
        <v>2.3918900000000001</v>
      </c>
      <c r="K67">
        <v>8.7372800000000002</v>
      </c>
      <c r="L67">
        <v>3.8018700000000001</v>
      </c>
      <c r="M67">
        <v>4.3612200000000003</v>
      </c>
      <c r="N67">
        <v>1.90662</v>
      </c>
      <c r="O67">
        <v>7.3348599999999999</v>
      </c>
      <c r="P67">
        <v>5.79678</v>
      </c>
      <c r="Q67">
        <v>-0.68652999999999997</v>
      </c>
      <c r="R67">
        <v>-2.18323</v>
      </c>
      <c r="S67">
        <v>3.68764</v>
      </c>
      <c r="T67">
        <v>4.1344900000000004</v>
      </c>
    </row>
    <row r="68" spans="1:20" x14ac:dyDescent="0.3">
      <c r="A68" t="s">
        <v>269</v>
      </c>
      <c r="B68" t="str">
        <f t="shared" si="3"/>
        <v>Caissiers, employés de libre-service</v>
      </c>
      <c r="C68">
        <v>3.5744699999999998</v>
      </c>
      <c r="D68">
        <v>2.58074</v>
      </c>
      <c r="E68">
        <v>5.1058399999999997</v>
      </c>
      <c r="F68">
        <v>2.08432</v>
      </c>
      <c r="G68">
        <v>3.9769600000000001</v>
      </c>
      <c r="H68">
        <v>4.3832100000000001</v>
      </c>
      <c r="I68">
        <v>0.84792000000000001</v>
      </c>
      <c r="J68">
        <v>1.7360899999999999</v>
      </c>
      <c r="K68">
        <v>8.7612199999999998</v>
      </c>
      <c r="L68">
        <v>4.0595100000000004</v>
      </c>
      <c r="M68">
        <v>3.80118</v>
      </c>
      <c r="N68">
        <v>2.0474399999999999</v>
      </c>
      <c r="O68">
        <v>7.5924399999999999</v>
      </c>
      <c r="P68">
        <v>3.5744699999999998</v>
      </c>
      <c r="Q68">
        <v>2.9611900000000002</v>
      </c>
      <c r="R68">
        <v>2.92334</v>
      </c>
      <c r="S68">
        <v>4.6624600000000003</v>
      </c>
      <c r="T68">
        <v>4.6514199999999999</v>
      </c>
    </row>
    <row r="69" spans="1:20" x14ac:dyDescent="0.3">
      <c r="A69" t="s">
        <v>112</v>
      </c>
      <c r="B69" t="str">
        <f t="shared" si="3"/>
        <v>Empl. et ag. de maîtrise de l'hôtellerie et de la restauration</v>
      </c>
      <c r="C69">
        <v>2.6260699999999999</v>
      </c>
      <c r="D69">
        <v>1.7230000000000001</v>
      </c>
      <c r="E69">
        <v>5.9179399999999998</v>
      </c>
      <c r="F69">
        <v>0.74473</v>
      </c>
      <c r="G69">
        <v>2.26241</v>
      </c>
      <c r="H69">
        <v>2.7062599999999999</v>
      </c>
      <c r="I69">
        <v>0.80062999999999995</v>
      </c>
      <c r="J69">
        <v>2.76057</v>
      </c>
      <c r="K69">
        <v>8.9512499999999999</v>
      </c>
      <c r="L69">
        <v>6.6544600000000003</v>
      </c>
      <c r="M69">
        <v>4.0658799999999999</v>
      </c>
      <c r="N69">
        <v>1.3462499999999999</v>
      </c>
      <c r="O69">
        <v>8.1188900000000004</v>
      </c>
      <c r="P69">
        <v>2.6260699999999999</v>
      </c>
      <c r="Q69">
        <v>1.6407</v>
      </c>
      <c r="R69">
        <v>1.94207</v>
      </c>
      <c r="S69">
        <v>4.9003100000000002</v>
      </c>
      <c r="T69">
        <v>4.0344800000000003</v>
      </c>
    </row>
    <row r="70" spans="1:20" x14ac:dyDescent="0.3">
      <c r="A70" t="s">
        <v>62</v>
      </c>
      <c r="B70" t="str">
        <f t="shared" si="3"/>
        <v>Assistantes maternelles</v>
      </c>
      <c r="C70">
        <v>0.96109999999999995</v>
      </c>
      <c r="D70">
        <v>0.40244000000000002</v>
      </c>
      <c r="E70">
        <v>3.92279</v>
      </c>
      <c r="F70">
        <v>0.39128000000000002</v>
      </c>
      <c r="G70">
        <v>4.0949400000000002</v>
      </c>
      <c r="H70">
        <v>0.26062000000000002</v>
      </c>
      <c r="I70">
        <v>3.8033800000000002</v>
      </c>
      <c r="J70">
        <v>5.8430000000000003E-2</v>
      </c>
      <c r="K70">
        <v>9.1002799999999997</v>
      </c>
      <c r="L70">
        <v>1.5988800000000001</v>
      </c>
      <c r="M70">
        <v>3.6736499999999999</v>
      </c>
      <c r="N70">
        <v>0.20696000000000001</v>
      </c>
      <c r="O70">
        <v>4.3940000000000001</v>
      </c>
      <c r="P70">
        <v>0.96109999999999995</v>
      </c>
      <c r="Q70">
        <v>-3.7881100000000001</v>
      </c>
      <c r="R70">
        <v>3.95614</v>
      </c>
      <c r="S70">
        <v>3.5102899999999999</v>
      </c>
      <c r="T70">
        <v>3.2694700000000001</v>
      </c>
    </row>
    <row r="71" spans="1:20" x14ac:dyDescent="0.3">
      <c r="A71" t="s">
        <v>275</v>
      </c>
      <c r="B71" t="str">
        <f t="shared" si="3"/>
        <v>Professionnels de l'action culturelle, sportive</v>
      </c>
      <c r="C71">
        <v>4.6415499999999996</v>
      </c>
      <c r="D71">
        <v>2.4041299999999999</v>
      </c>
      <c r="E71">
        <v>3.7404899999999999</v>
      </c>
      <c r="F71">
        <v>1.07999</v>
      </c>
      <c r="G71">
        <v>3.4060100000000002</v>
      </c>
      <c r="H71">
        <v>2.4946199999999998</v>
      </c>
      <c r="I71">
        <v>2.7183000000000002</v>
      </c>
      <c r="J71">
        <v>2.2017799999999998</v>
      </c>
      <c r="K71">
        <v>9.1585900000000002</v>
      </c>
      <c r="L71">
        <v>6.4958999999999998</v>
      </c>
      <c r="M71">
        <v>3.76884</v>
      </c>
      <c r="N71">
        <v>1.56246</v>
      </c>
      <c r="O71">
        <v>4.4920900000000001</v>
      </c>
      <c r="P71">
        <v>4.6415499999999996</v>
      </c>
      <c r="Q71">
        <v>-1.63791</v>
      </c>
      <c r="R71">
        <v>0.98111999999999999</v>
      </c>
      <c r="S71">
        <v>3.79142</v>
      </c>
      <c r="T71">
        <v>5.4950999999999999</v>
      </c>
    </row>
    <row r="72" spans="1:20" x14ac:dyDescent="0.3">
      <c r="A72" t="s">
        <v>74</v>
      </c>
      <c r="B72" t="str">
        <f t="shared" si="3"/>
        <v>Formateurs</v>
      </c>
      <c r="C72">
        <v>6.4230799999999997</v>
      </c>
      <c r="D72">
        <v>2.7195900000000002</v>
      </c>
      <c r="E72">
        <v>2.1973199999999999</v>
      </c>
      <c r="F72">
        <v>1.2159800000000001</v>
      </c>
      <c r="G72">
        <v>3.4831599999999998</v>
      </c>
      <c r="H72">
        <v>2.1876099999999998</v>
      </c>
      <c r="I72">
        <v>5.2279799999999996</v>
      </c>
      <c r="J72">
        <v>1.92662</v>
      </c>
      <c r="K72">
        <v>9.16113</v>
      </c>
      <c r="L72">
        <v>3.7371400000000001</v>
      </c>
      <c r="M72">
        <v>3.93858</v>
      </c>
      <c r="N72">
        <v>1.3832800000000001</v>
      </c>
      <c r="O72">
        <v>5.5174399999999997</v>
      </c>
      <c r="P72">
        <v>6.4230799999999997</v>
      </c>
      <c r="Q72">
        <v>-2.0005700000000002</v>
      </c>
      <c r="R72">
        <v>-7.8810000000000005E-2</v>
      </c>
      <c r="S72">
        <v>3.6</v>
      </c>
      <c r="T72">
        <v>4.9285699999999997</v>
      </c>
    </row>
    <row r="73" spans="1:20" x14ac:dyDescent="0.3">
      <c r="A73" t="s">
        <v>71</v>
      </c>
      <c r="B73" t="str">
        <f t="shared" si="3"/>
        <v>Professionnels de l'action sociale et de l'orientation</v>
      </c>
      <c r="C73">
        <v>5.5789499999999999</v>
      </c>
      <c r="D73">
        <v>2.9805700000000002</v>
      </c>
      <c r="E73">
        <v>2.59998</v>
      </c>
      <c r="F73">
        <v>0.34326000000000001</v>
      </c>
      <c r="G73">
        <v>2.2702300000000002</v>
      </c>
      <c r="H73">
        <v>1.8907700000000001</v>
      </c>
      <c r="I73">
        <v>7.0291499999999996</v>
      </c>
      <c r="J73">
        <v>3.0744500000000001</v>
      </c>
      <c r="K73">
        <v>9.2787000000000006</v>
      </c>
      <c r="L73">
        <v>6.1884499999999996</v>
      </c>
      <c r="M73">
        <v>4.6131099999999998</v>
      </c>
      <c r="N73">
        <v>2.2347000000000001</v>
      </c>
      <c r="O73">
        <v>7.0388900000000003</v>
      </c>
      <c r="P73">
        <v>5.5789499999999999</v>
      </c>
      <c r="Q73">
        <v>-1.71191</v>
      </c>
      <c r="R73">
        <v>-1.4569399999999999</v>
      </c>
      <c r="S73">
        <v>4.4898400000000001</v>
      </c>
      <c r="T73">
        <v>6.8070000000000004</v>
      </c>
    </row>
    <row r="74" spans="1:20" x14ac:dyDescent="0.3">
      <c r="A74" t="s">
        <v>51</v>
      </c>
      <c r="B74" t="str">
        <f t="shared" si="3"/>
        <v>Vendeurs</v>
      </c>
      <c r="C74">
        <v>4.0291100000000002</v>
      </c>
      <c r="D74">
        <v>3.0825999999999998</v>
      </c>
      <c r="E74">
        <v>4.9490999999999996</v>
      </c>
      <c r="F74">
        <v>1.33874</v>
      </c>
      <c r="G74">
        <v>1.7500100000000001</v>
      </c>
      <c r="H74">
        <v>3.0256599999999998</v>
      </c>
      <c r="I74">
        <v>1.06254</v>
      </c>
      <c r="J74">
        <v>1.4523999999999999</v>
      </c>
      <c r="K74">
        <v>9.3523499999999995</v>
      </c>
      <c r="L74">
        <v>5.4283799999999998</v>
      </c>
      <c r="M74">
        <v>3.4623400000000002</v>
      </c>
      <c r="N74">
        <v>1.34924</v>
      </c>
      <c r="O74">
        <v>7.9501400000000002</v>
      </c>
      <c r="P74">
        <v>4.0291100000000002</v>
      </c>
      <c r="Q74">
        <v>0.84748999999999997</v>
      </c>
      <c r="R74">
        <v>0.49407000000000001</v>
      </c>
      <c r="S74">
        <v>4.24437</v>
      </c>
      <c r="T74">
        <v>4</v>
      </c>
    </row>
    <row r="75" spans="1:20" x14ac:dyDescent="0.3">
      <c r="A75" t="s">
        <v>68</v>
      </c>
      <c r="B75" t="str">
        <f t="shared" si="3"/>
        <v>Infirmiers, sages-femmes</v>
      </c>
      <c r="C75">
        <v>5.8686400000000001</v>
      </c>
      <c r="D75">
        <v>2.6306799999999999</v>
      </c>
      <c r="E75">
        <v>6.2804900000000004</v>
      </c>
      <c r="F75">
        <v>4.0869400000000002</v>
      </c>
      <c r="G75">
        <v>5.0461299999999998</v>
      </c>
      <c r="H75">
        <v>2.7113200000000002</v>
      </c>
      <c r="I75">
        <v>2.2355</v>
      </c>
      <c r="J75">
        <v>3.7586200000000001</v>
      </c>
      <c r="K75">
        <v>9.5631900000000005</v>
      </c>
      <c r="L75">
        <v>6.79901</v>
      </c>
      <c r="M75">
        <v>7.6877800000000001</v>
      </c>
      <c r="N75">
        <v>2.1536</v>
      </c>
      <c r="O75">
        <v>6.8960800000000004</v>
      </c>
      <c r="P75">
        <v>5.8686400000000001</v>
      </c>
      <c r="Q75">
        <v>0.24221000000000001</v>
      </c>
      <c r="R75">
        <v>-0.61124000000000001</v>
      </c>
      <c r="S75">
        <v>5.8343800000000003</v>
      </c>
      <c r="T75">
        <v>6.9234099999999996</v>
      </c>
    </row>
    <row r="76" spans="1:20" x14ac:dyDescent="0.3">
      <c r="A76" t="s">
        <v>73</v>
      </c>
      <c r="B76" t="str">
        <f t="shared" si="3"/>
        <v>Enseignants</v>
      </c>
      <c r="C76">
        <v>6.7584099999999996</v>
      </c>
      <c r="D76">
        <v>3.40605</v>
      </c>
      <c r="E76">
        <v>3.4077600000000001</v>
      </c>
      <c r="F76">
        <v>1.8482499999999999</v>
      </c>
      <c r="G76">
        <v>3.6193399999999998</v>
      </c>
      <c r="H76">
        <v>2.04155</v>
      </c>
      <c r="I76">
        <v>1.8393299999999999</v>
      </c>
      <c r="J76">
        <v>1.3721399999999999</v>
      </c>
      <c r="K76">
        <v>9.5873000000000008</v>
      </c>
      <c r="L76">
        <v>3.6176699999999999</v>
      </c>
      <c r="M76">
        <v>2.2805</v>
      </c>
      <c r="N76">
        <v>1.3482099999999999</v>
      </c>
      <c r="O76">
        <v>4.3022099999999996</v>
      </c>
      <c r="P76">
        <v>6.7584099999999996</v>
      </c>
      <c r="Q76">
        <v>-2.2799499999999999</v>
      </c>
      <c r="R76">
        <v>0.15928999999999999</v>
      </c>
      <c r="S76">
        <v>4.91798</v>
      </c>
      <c r="T76">
        <v>5.9552300000000002</v>
      </c>
    </row>
    <row r="77" spans="1:20" x14ac:dyDescent="0.3">
      <c r="A77" t="s">
        <v>67</v>
      </c>
      <c r="B77" t="str">
        <f t="shared" si="3"/>
        <v>Aides-soignants</v>
      </c>
      <c r="C77">
        <v>4.5175900000000002</v>
      </c>
      <c r="D77">
        <v>1.37758</v>
      </c>
      <c r="E77">
        <v>7.3302500000000004</v>
      </c>
      <c r="F77">
        <v>1.94763</v>
      </c>
      <c r="G77">
        <v>5.0102000000000002</v>
      </c>
      <c r="H77">
        <v>2.7415400000000001</v>
      </c>
      <c r="I77">
        <v>2.1471100000000001</v>
      </c>
      <c r="J77">
        <v>1.3019400000000001</v>
      </c>
      <c r="K77">
        <v>9.6254600000000003</v>
      </c>
      <c r="L77">
        <v>6.81325</v>
      </c>
      <c r="M77">
        <v>6.6314799999999998</v>
      </c>
      <c r="N77">
        <v>2.0161600000000002</v>
      </c>
      <c r="O77">
        <v>6.1595599999999999</v>
      </c>
      <c r="P77">
        <v>4.5175900000000002</v>
      </c>
      <c r="Q77">
        <v>0.45951999999999998</v>
      </c>
      <c r="R77">
        <v>0.98775999999999997</v>
      </c>
      <c r="S77">
        <v>5.3417599999999998</v>
      </c>
      <c r="T77">
        <v>6.33908</v>
      </c>
    </row>
    <row r="78" spans="1:20" x14ac:dyDescent="0.3">
      <c r="A78" t="s">
        <v>59</v>
      </c>
      <c r="B78" t="str">
        <f t="shared" si="3"/>
        <v>Coiffeurs, esthéticiens</v>
      </c>
      <c r="C78">
        <v>2.68519</v>
      </c>
      <c r="D78">
        <v>0.77380000000000004</v>
      </c>
      <c r="E78">
        <v>4.3510900000000001</v>
      </c>
      <c r="F78">
        <v>2.03424</v>
      </c>
      <c r="G78">
        <v>3.1007400000000001</v>
      </c>
      <c r="H78">
        <v>1.6369400000000001</v>
      </c>
      <c r="I78">
        <v>0.59565999999999997</v>
      </c>
      <c r="J78">
        <v>1.26844</v>
      </c>
      <c r="K78">
        <v>9.9970400000000001</v>
      </c>
      <c r="L78">
        <v>5.9309099999999999</v>
      </c>
      <c r="M78">
        <v>3.5769899999999999</v>
      </c>
      <c r="N78">
        <v>0.62014000000000002</v>
      </c>
      <c r="O78">
        <v>6.9022500000000004</v>
      </c>
      <c r="P78">
        <v>2.68519</v>
      </c>
      <c r="Q78">
        <v>1.02641</v>
      </c>
      <c r="R78">
        <v>1.4362200000000001</v>
      </c>
      <c r="S78">
        <v>4.1828000000000003</v>
      </c>
      <c r="T78">
        <v>3.84409</v>
      </c>
    </row>
  </sheetData>
  <sortState ref="A3:T78">
    <sortCondition ref="K3:K7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E30" zoomScale="85" zoomScaleNormal="85" workbookViewId="0">
      <selection activeCell="A58" sqref="A58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0</v>
      </c>
      <c r="B4" t="str">
        <f t="shared" si="0"/>
        <v>Agriculteurs, éleveurs, sylviculteurs, bûcherons</v>
      </c>
      <c r="C4">
        <v>1.45238</v>
      </c>
      <c r="D4">
        <v>0.50187999999999999</v>
      </c>
      <c r="E4">
        <v>6.70533</v>
      </c>
      <c r="F4">
        <v>2.0195799999999999</v>
      </c>
      <c r="G4">
        <v>4.4997499999999997</v>
      </c>
      <c r="H4">
        <v>7.43391</v>
      </c>
      <c r="I4">
        <v>4.8134899999999998</v>
      </c>
      <c r="J4">
        <v>1.21865</v>
      </c>
      <c r="K4">
        <v>2.52454</v>
      </c>
      <c r="L4">
        <v>5.2000099999999998</v>
      </c>
      <c r="M4">
        <v>4.1259699999999997</v>
      </c>
      <c r="N4">
        <v>0.61497999999999997</v>
      </c>
      <c r="O4">
        <v>2.3965100000000001</v>
      </c>
      <c r="P4">
        <v>1.45238</v>
      </c>
      <c r="Q4">
        <v>0.12501999999999999</v>
      </c>
      <c r="R4">
        <v>2.0500099999999999</v>
      </c>
      <c r="S4">
        <v>3.0747100000000001</v>
      </c>
      <c r="T4">
        <v>2.3649399999999998</v>
      </c>
      <c r="V4">
        <f>V3+1</f>
        <v>2</v>
      </c>
    </row>
    <row r="5" spans="1:22" x14ac:dyDescent="0.3">
      <c r="A5" t="s">
        <v>1</v>
      </c>
      <c r="B5" t="str">
        <f t="shared" si="0"/>
        <v>Maraîchers, jardiniers, viticulteurs</v>
      </c>
      <c r="C5">
        <v>1.2870999999999999</v>
      </c>
      <c r="D5">
        <v>0.37293999999999999</v>
      </c>
      <c r="E5">
        <v>7.7835200000000002</v>
      </c>
      <c r="F5">
        <v>1.9901800000000001</v>
      </c>
      <c r="G5">
        <v>3.5674999999999999</v>
      </c>
      <c r="H5">
        <v>8.3657900000000005</v>
      </c>
      <c r="I5">
        <v>4.8993799999999998</v>
      </c>
      <c r="J5">
        <v>2.19292</v>
      </c>
      <c r="K5">
        <v>3.87303</v>
      </c>
      <c r="L5">
        <v>6.4936699999999998</v>
      </c>
      <c r="M5">
        <v>3.6289500000000001</v>
      </c>
      <c r="N5">
        <v>0.65632000000000001</v>
      </c>
      <c r="O5">
        <v>2.6180500000000002</v>
      </c>
      <c r="P5">
        <v>1.2870999999999999</v>
      </c>
      <c r="Q5">
        <v>-7.1440000000000003E-2</v>
      </c>
      <c r="R5">
        <v>2.3751600000000002</v>
      </c>
      <c r="S5">
        <v>2.5170300000000001</v>
      </c>
      <c r="T5">
        <v>2.6219100000000002</v>
      </c>
      <c r="V5">
        <f t="shared" ref="V5:V23" si="1">V4+1</f>
        <v>3</v>
      </c>
    </row>
    <row r="6" spans="1:22" x14ac:dyDescent="0.3">
      <c r="A6" t="s">
        <v>3</v>
      </c>
      <c r="B6" t="str">
        <f t="shared" si="0"/>
        <v>Ouvriers non qualifiés du gros œuvre du bâtiment, des travaux publics, du béton et de l'ex</v>
      </c>
      <c r="C6">
        <v>2.0343499999999999</v>
      </c>
      <c r="D6">
        <v>0.28242</v>
      </c>
      <c r="E6">
        <v>7.0914700000000002</v>
      </c>
      <c r="F6">
        <v>1.73319</v>
      </c>
      <c r="G6">
        <v>4.8334099999999998</v>
      </c>
      <c r="H6">
        <v>7.6120299999999999</v>
      </c>
      <c r="I6">
        <v>4.2820400000000003</v>
      </c>
      <c r="J6">
        <v>1.0886</v>
      </c>
      <c r="K6">
        <v>3.6618900000000001</v>
      </c>
      <c r="L6">
        <v>6.9797399999999996</v>
      </c>
      <c r="M6">
        <v>5.3448200000000003</v>
      </c>
      <c r="N6">
        <v>0.68776000000000004</v>
      </c>
      <c r="O6">
        <v>2.7679299999999998</v>
      </c>
      <c r="P6">
        <v>2.0343499999999999</v>
      </c>
      <c r="Q6">
        <v>1.1058300000000001</v>
      </c>
      <c r="R6">
        <v>2.4839199999999999</v>
      </c>
      <c r="S6">
        <v>3.34483</v>
      </c>
      <c r="T6">
        <v>2.86015</v>
      </c>
      <c r="V6">
        <f t="shared" si="1"/>
        <v>4</v>
      </c>
    </row>
    <row r="7" spans="1:22" x14ac:dyDescent="0.3">
      <c r="A7" t="s">
        <v>11</v>
      </c>
      <c r="B7" t="str">
        <f t="shared" si="0"/>
        <v>Ouvriers qualifiés de l'électricité et de l'électronique</v>
      </c>
      <c r="C7">
        <v>4.4912299999999998</v>
      </c>
      <c r="D7">
        <v>1.0321899999999999</v>
      </c>
      <c r="E7">
        <v>6.8188800000000001</v>
      </c>
      <c r="F7">
        <v>4.5821800000000001</v>
      </c>
      <c r="G7">
        <v>5.8057299999999996</v>
      </c>
      <c r="H7">
        <v>5.3840000000000003</v>
      </c>
      <c r="I7">
        <v>2.08623</v>
      </c>
      <c r="J7">
        <v>1.9261600000000001</v>
      </c>
      <c r="K7">
        <v>1.93553</v>
      </c>
      <c r="L7">
        <v>4.8003999999999998</v>
      </c>
      <c r="M7">
        <v>7.6644500000000004</v>
      </c>
      <c r="N7">
        <v>1.2619899999999999</v>
      </c>
      <c r="O7">
        <v>3.1240000000000001</v>
      </c>
      <c r="P7">
        <v>4.4912299999999998</v>
      </c>
      <c r="Q7">
        <v>4.2602500000000001</v>
      </c>
      <c r="R7">
        <v>-0.15701000000000001</v>
      </c>
      <c r="S7">
        <v>3.3571399999999998</v>
      </c>
      <c r="T7">
        <v>2.9166699999999999</v>
      </c>
      <c r="V7">
        <f t="shared" si="1"/>
        <v>5</v>
      </c>
    </row>
    <row r="8" spans="1:22" x14ac:dyDescent="0.3">
      <c r="A8" t="s">
        <v>21</v>
      </c>
      <c r="B8" t="str">
        <f t="shared" si="0"/>
        <v>Ouvriers qualifiés du textile et du cuir</v>
      </c>
      <c r="C8">
        <v>2.375</v>
      </c>
      <c r="D8">
        <v>0.62844999999999995</v>
      </c>
      <c r="E8">
        <v>3.8226499999999999</v>
      </c>
      <c r="F8">
        <v>7.4229099999999999</v>
      </c>
      <c r="G8">
        <v>4.3791500000000001</v>
      </c>
      <c r="H8">
        <v>2.0181200000000001</v>
      </c>
      <c r="I8">
        <v>1.30745</v>
      </c>
      <c r="J8">
        <v>1.1441600000000001</v>
      </c>
      <c r="K8">
        <v>1.8880699999999999</v>
      </c>
      <c r="L8">
        <v>4.5066100000000002</v>
      </c>
      <c r="M8">
        <v>4.78756</v>
      </c>
      <c r="N8">
        <v>1.8875999999999999</v>
      </c>
      <c r="O8">
        <v>3.2218100000000001</v>
      </c>
      <c r="P8">
        <v>2.375</v>
      </c>
      <c r="Q8">
        <v>1.94828</v>
      </c>
      <c r="R8">
        <v>1.87846</v>
      </c>
      <c r="S8">
        <v>3.76667</v>
      </c>
      <c r="T8">
        <v>2.55932</v>
      </c>
      <c r="V8">
        <f t="shared" si="1"/>
        <v>6</v>
      </c>
    </row>
    <row r="9" spans="1:22" ht="14.55" x14ac:dyDescent="0.35">
      <c r="A9" t="s">
        <v>64</v>
      </c>
      <c r="B9" t="str">
        <f t="shared" si="0"/>
        <v>Agents d'entretien</v>
      </c>
      <c r="C9">
        <v>2.0514000000000001</v>
      </c>
      <c r="D9">
        <v>0.48702000000000001</v>
      </c>
      <c r="E9">
        <v>6.0046099999999996</v>
      </c>
      <c r="F9">
        <v>0.83775999999999995</v>
      </c>
      <c r="G9">
        <v>2.3867400000000001</v>
      </c>
      <c r="H9">
        <v>3.7915000000000001</v>
      </c>
      <c r="I9">
        <v>1.84653</v>
      </c>
      <c r="J9">
        <v>0.91463000000000005</v>
      </c>
      <c r="K9">
        <v>6.41439</v>
      </c>
      <c r="L9">
        <v>4.9702700000000002</v>
      </c>
      <c r="M9">
        <v>3.7432500000000002</v>
      </c>
      <c r="N9">
        <v>1.0596000000000001</v>
      </c>
      <c r="O9">
        <v>3.26003</v>
      </c>
      <c r="P9">
        <v>2.0514000000000001</v>
      </c>
      <c r="Q9">
        <v>0.16980999999999999</v>
      </c>
      <c r="R9">
        <v>3.6962899999999999</v>
      </c>
      <c r="S9">
        <v>3.78172</v>
      </c>
      <c r="T9">
        <v>3.94475</v>
      </c>
      <c r="V9">
        <f t="shared" si="1"/>
        <v>7</v>
      </c>
    </row>
    <row r="10" spans="1:22" x14ac:dyDescent="0.3">
      <c r="A10" t="s">
        <v>19</v>
      </c>
      <c r="B10" t="str">
        <f t="shared" si="0"/>
        <v>Ouvriers qualifiés des industries de process</v>
      </c>
      <c r="C10">
        <v>4.4735800000000001</v>
      </c>
      <c r="D10">
        <v>1.8370599999999999</v>
      </c>
      <c r="E10">
        <v>6.2476200000000004</v>
      </c>
      <c r="F10">
        <v>4.1660199999999996</v>
      </c>
      <c r="G10">
        <v>4.5862800000000004</v>
      </c>
      <c r="H10">
        <v>4.8125200000000001</v>
      </c>
      <c r="I10">
        <v>2.1124399999999999</v>
      </c>
      <c r="J10">
        <v>2.9662099999999998</v>
      </c>
      <c r="K10">
        <v>2.13883</v>
      </c>
      <c r="L10">
        <v>5.9395499999999997</v>
      </c>
      <c r="M10">
        <v>6.8996500000000003</v>
      </c>
      <c r="N10">
        <v>2.0014099999999999</v>
      </c>
      <c r="O10">
        <v>3.2966500000000001</v>
      </c>
      <c r="P10">
        <v>4.4735800000000001</v>
      </c>
      <c r="Q10">
        <v>4.0169100000000002</v>
      </c>
      <c r="R10">
        <v>1.2771999999999999</v>
      </c>
      <c r="S10">
        <v>3.76905</v>
      </c>
      <c r="T10">
        <v>3.3594499999999998</v>
      </c>
      <c r="V10">
        <f t="shared" si="1"/>
        <v>8</v>
      </c>
    </row>
    <row r="11" spans="1:22" x14ac:dyDescent="0.3">
      <c r="A11" t="s">
        <v>18</v>
      </c>
      <c r="B11" t="str">
        <f t="shared" si="0"/>
        <v>Ouvriers non qualifiés des industries de process</v>
      </c>
      <c r="C11">
        <v>2.7894700000000001</v>
      </c>
      <c r="D11">
        <v>0.52386999999999995</v>
      </c>
      <c r="E11">
        <v>6.1749000000000001</v>
      </c>
      <c r="F11">
        <v>3.0255700000000001</v>
      </c>
      <c r="G11">
        <v>4.2547300000000003</v>
      </c>
      <c r="H11">
        <v>5.5150699999999997</v>
      </c>
      <c r="I11">
        <v>1.4921800000000001</v>
      </c>
      <c r="J11">
        <v>1.0619099999999999</v>
      </c>
      <c r="K11">
        <v>1.1055200000000001</v>
      </c>
      <c r="L11">
        <v>5.8231200000000003</v>
      </c>
      <c r="M11">
        <v>6.0128199999999996</v>
      </c>
      <c r="N11">
        <v>1.9090100000000001</v>
      </c>
      <c r="O11">
        <v>3.3059500000000002</v>
      </c>
      <c r="P11">
        <v>2.7894700000000001</v>
      </c>
      <c r="Q11">
        <v>4.2914500000000002</v>
      </c>
      <c r="R11">
        <v>2.7349899999999998</v>
      </c>
      <c r="S11">
        <v>4.0862699999999998</v>
      </c>
      <c r="T11">
        <v>2.8379400000000001</v>
      </c>
      <c r="V11">
        <f t="shared" si="1"/>
        <v>9</v>
      </c>
    </row>
    <row r="12" spans="1:22" x14ac:dyDescent="0.3">
      <c r="A12" t="s">
        <v>13</v>
      </c>
      <c r="B12" t="str">
        <f t="shared" si="0"/>
        <v>Ouvriers qualifiés travaillant par enlèvement de métal</v>
      </c>
      <c r="C12">
        <v>4.9403699999999997</v>
      </c>
      <c r="D12">
        <v>1.00925</v>
      </c>
      <c r="E12">
        <v>5.6985700000000001</v>
      </c>
      <c r="F12">
        <v>6.7522399999999996</v>
      </c>
      <c r="G12">
        <v>5.7760800000000003</v>
      </c>
      <c r="H12">
        <v>4.5526200000000001</v>
      </c>
      <c r="I12">
        <v>0.50151000000000001</v>
      </c>
      <c r="J12">
        <v>2.1950500000000002</v>
      </c>
      <c r="K12">
        <v>0.3211</v>
      </c>
      <c r="L12">
        <v>4.0404400000000003</v>
      </c>
      <c r="M12">
        <v>7.0515600000000003</v>
      </c>
      <c r="N12">
        <v>2.48949</v>
      </c>
      <c r="O12">
        <v>3.3168500000000001</v>
      </c>
      <c r="P12">
        <v>4.9403699999999997</v>
      </c>
      <c r="Q12">
        <v>3.6007500000000001</v>
      </c>
      <c r="R12">
        <v>0.90764</v>
      </c>
      <c r="S12">
        <v>3.8850600000000002</v>
      </c>
      <c r="T12">
        <v>3.0057499999999999</v>
      </c>
      <c r="V12">
        <f t="shared" si="1"/>
        <v>10</v>
      </c>
    </row>
    <row r="13" spans="1:22" x14ac:dyDescent="0.3">
      <c r="A13" t="s">
        <v>26</v>
      </c>
      <c r="B13" t="str">
        <f t="shared" si="0"/>
        <v>Ouvriers non qualifiés de la manutention</v>
      </c>
      <c r="C13">
        <v>2.9884499999999998</v>
      </c>
      <c r="D13">
        <v>1.3669</v>
      </c>
      <c r="E13">
        <v>6.72858</v>
      </c>
      <c r="F13">
        <v>2.3632300000000002</v>
      </c>
      <c r="G13">
        <v>4.1395400000000002</v>
      </c>
      <c r="H13">
        <v>4.7341699999999998</v>
      </c>
      <c r="I13">
        <v>0.93203999999999998</v>
      </c>
      <c r="J13">
        <v>1.1224700000000001</v>
      </c>
      <c r="K13">
        <v>1.91886</v>
      </c>
      <c r="L13">
        <v>5.6934800000000001</v>
      </c>
      <c r="M13">
        <v>4.9122000000000003</v>
      </c>
      <c r="N13">
        <v>1.5697000000000001</v>
      </c>
      <c r="O13">
        <v>3.8037399999999999</v>
      </c>
      <c r="P13">
        <v>2.9884499999999998</v>
      </c>
      <c r="Q13">
        <v>3.6997599999999999</v>
      </c>
      <c r="R13">
        <v>2.6669900000000002</v>
      </c>
      <c r="S13">
        <v>3.98611</v>
      </c>
      <c r="T13">
        <v>2.6215799999999998</v>
      </c>
      <c r="V13">
        <f t="shared" si="1"/>
        <v>11</v>
      </c>
    </row>
    <row r="14" spans="1:22" x14ac:dyDescent="0.3">
      <c r="A14" t="s">
        <v>4</v>
      </c>
      <c r="B14" t="str">
        <f t="shared" si="0"/>
        <v>Ouvriers qualifiés des travaux publics, du béton et de l'extraction</v>
      </c>
      <c r="C14">
        <v>3.9121600000000001</v>
      </c>
      <c r="D14">
        <v>0.42249999999999999</v>
      </c>
      <c r="E14">
        <v>7.7972599999999996</v>
      </c>
      <c r="F14">
        <v>1.16669</v>
      </c>
      <c r="G14">
        <v>6.3544900000000002</v>
      </c>
      <c r="H14">
        <v>8.8324200000000008</v>
      </c>
      <c r="I14">
        <v>5.1335100000000002</v>
      </c>
      <c r="J14">
        <v>2.82959</v>
      </c>
      <c r="K14">
        <v>3.1585999999999999</v>
      </c>
      <c r="L14">
        <v>7.9542000000000002</v>
      </c>
      <c r="M14">
        <v>6.45479</v>
      </c>
      <c r="N14">
        <v>1.4190400000000001</v>
      </c>
      <c r="O14">
        <v>3.80728</v>
      </c>
      <c r="P14">
        <v>3.9121600000000001</v>
      </c>
      <c r="Q14">
        <v>2.4773000000000001</v>
      </c>
      <c r="R14">
        <v>0.20832999999999999</v>
      </c>
      <c r="S14">
        <v>3.2766000000000002</v>
      </c>
      <c r="T14">
        <v>4.0319099999999999</v>
      </c>
      <c r="V14">
        <f t="shared" si="1"/>
        <v>12</v>
      </c>
    </row>
    <row r="15" spans="1:22" x14ac:dyDescent="0.3">
      <c r="A15" t="s">
        <v>16</v>
      </c>
      <c r="B15" t="str">
        <f t="shared" si="0"/>
        <v>Ouvriers qualifiés de la mécanique</v>
      </c>
      <c r="C15">
        <v>4.0739400000000003</v>
      </c>
      <c r="D15">
        <v>1.2258800000000001</v>
      </c>
      <c r="E15">
        <v>6.2629099999999998</v>
      </c>
      <c r="F15">
        <v>5.2159500000000003</v>
      </c>
      <c r="G15">
        <v>5.1296600000000003</v>
      </c>
      <c r="H15">
        <v>4.4413600000000004</v>
      </c>
      <c r="I15">
        <v>1.3215600000000001</v>
      </c>
      <c r="J15">
        <v>2.7157499999999999</v>
      </c>
      <c r="K15">
        <v>0.60731000000000002</v>
      </c>
      <c r="L15">
        <v>5.0935499999999996</v>
      </c>
      <c r="M15">
        <v>7.8841599999999996</v>
      </c>
      <c r="N15">
        <v>2.4628899999999998</v>
      </c>
      <c r="O15">
        <v>3.8552499999999998</v>
      </c>
      <c r="P15">
        <v>4.0739400000000003</v>
      </c>
      <c r="Q15">
        <v>5.3627000000000002</v>
      </c>
      <c r="R15">
        <v>0.94884000000000002</v>
      </c>
      <c r="S15">
        <v>3.9777800000000001</v>
      </c>
      <c r="T15">
        <v>2.9037000000000002</v>
      </c>
      <c r="V15">
        <f t="shared" si="1"/>
        <v>13</v>
      </c>
    </row>
    <row r="16" spans="1:22" x14ac:dyDescent="0.3">
      <c r="A16" t="s">
        <v>5</v>
      </c>
      <c r="B16" t="str">
        <f t="shared" si="0"/>
        <v>Ouvriers qualifiés du gros œuvre du bâtiment</v>
      </c>
      <c r="C16">
        <v>2.5137900000000002</v>
      </c>
      <c r="D16">
        <v>9.8290000000000002E-2</v>
      </c>
      <c r="E16">
        <v>8.0272600000000001</v>
      </c>
      <c r="F16">
        <v>2.5576699999999999</v>
      </c>
      <c r="G16">
        <v>4.8554500000000003</v>
      </c>
      <c r="H16">
        <v>9.0343599999999995</v>
      </c>
      <c r="I16">
        <v>6.2429100000000002</v>
      </c>
      <c r="J16">
        <v>2.6591399999999998</v>
      </c>
      <c r="K16">
        <v>3.8080400000000001</v>
      </c>
      <c r="L16">
        <v>6.6469500000000004</v>
      </c>
      <c r="M16">
        <v>5.2850999999999999</v>
      </c>
      <c r="N16">
        <v>0.49961</v>
      </c>
      <c r="O16">
        <v>3.9234200000000001</v>
      </c>
      <c r="P16">
        <v>2.5137900000000002</v>
      </c>
      <c r="Q16">
        <v>0.66288000000000002</v>
      </c>
      <c r="R16">
        <v>0.79852000000000001</v>
      </c>
      <c r="S16">
        <v>3.2389700000000001</v>
      </c>
      <c r="T16">
        <v>2.5571999999999999</v>
      </c>
      <c r="V16">
        <f t="shared" si="1"/>
        <v>14</v>
      </c>
    </row>
    <row r="17" spans="1:23" x14ac:dyDescent="0.3">
      <c r="A17" t="s">
        <v>2</v>
      </c>
      <c r="B17" t="str">
        <f t="shared" si="0"/>
        <v>Techniciens et cadres de l'agriculture</v>
      </c>
      <c r="C17">
        <v>4.7857099999999999</v>
      </c>
      <c r="D17">
        <v>2.9504299999999999</v>
      </c>
      <c r="E17">
        <v>4.6632499999999997</v>
      </c>
      <c r="F17">
        <v>3.60833</v>
      </c>
      <c r="G17">
        <v>3.1611899999999999</v>
      </c>
      <c r="H17">
        <v>4.88992</v>
      </c>
      <c r="I17">
        <v>8.5523900000000008</v>
      </c>
      <c r="J17">
        <v>4.4274500000000003</v>
      </c>
      <c r="K17">
        <v>6.07517</v>
      </c>
      <c r="L17">
        <v>4.6814099999999996</v>
      </c>
      <c r="M17">
        <v>5.4327100000000002</v>
      </c>
      <c r="N17">
        <v>1.7666900000000001</v>
      </c>
      <c r="O17">
        <v>3.9588100000000002</v>
      </c>
      <c r="P17">
        <v>4.7857099999999999</v>
      </c>
      <c r="Q17">
        <v>-1.8317699999999999</v>
      </c>
      <c r="R17">
        <v>-1.6817800000000001</v>
      </c>
      <c r="S17">
        <v>3.2533300000000001</v>
      </c>
      <c r="T17">
        <v>3.6973699999999998</v>
      </c>
      <c r="V17">
        <f t="shared" si="1"/>
        <v>15</v>
      </c>
    </row>
    <row r="18" spans="1:23" ht="14.55" x14ac:dyDescent="0.35">
      <c r="A18" t="s">
        <v>32</v>
      </c>
      <c r="B18" t="str">
        <f t="shared" si="0"/>
        <v>Artisans et ouvriers artisanaux</v>
      </c>
      <c r="C18">
        <v>1.86154</v>
      </c>
      <c r="D18">
        <v>0.89242999999999995</v>
      </c>
      <c r="E18">
        <v>5.8818200000000003</v>
      </c>
      <c r="F18">
        <v>6.17014</v>
      </c>
      <c r="G18">
        <v>6.4219499999999998</v>
      </c>
      <c r="H18">
        <v>4.4501900000000001</v>
      </c>
      <c r="I18">
        <v>1.4863599999999999</v>
      </c>
      <c r="J18">
        <v>2.3707799999999999</v>
      </c>
      <c r="K18">
        <v>2.0764999999999998</v>
      </c>
      <c r="L18">
        <v>5.3584899999999998</v>
      </c>
      <c r="M18">
        <v>6.5222600000000002</v>
      </c>
      <c r="N18">
        <v>1.4651400000000001</v>
      </c>
      <c r="O18">
        <v>4.1186299999999996</v>
      </c>
      <c r="P18">
        <v>1.86154</v>
      </c>
      <c r="Q18">
        <v>4.3057400000000001</v>
      </c>
      <c r="R18">
        <v>1.1676200000000001</v>
      </c>
      <c r="S18">
        <v>3.8860800000000002</v>
      </c>
      <c r="T18">
        <v>3.0789499999999999</v>
      </c>
      <c r="V18">
        <f t="shared" si="1"/>
        <v>16</v>
      </c>
    </row>
    <row r="19" spans="1:23" x14ac:dyDescent="0.3">
      <c r="A19" t="s">
        <v>22</v>
      </c>
      <c r="B19" t="str">
        <f t="shared" si="0"/>
        <v>Ouvriers qualifiés de la maintenance</v>
      </c>
      <c r="C19">
        <v>4.2945900000000004</v>
      </c>
      <c r="D19">
        <v>1.6225000000000001</v>
      </c>
      <c r="E19">
        <v>6.6762199999999998</v>
      </c>
      <c r="F19">
        <v>4.1288099999999996</v>
      </c>
      <c r="G19">
        <v>4.5528500000000003</v>
      </c>
      <c r="H19">
        <v>5.71312</v>
      </c>
      <c r="I19">
        <v>5.8730200000000004</v>
      </c>
      <c r="J19">
        <v>2.3764400000000001</v>
      </c>
      <c r="K19">
        <v>3.5699000000000001</v>
      </c>
      <c r="L19">
        <v>4.8510400000000002</v>
      </c>
      <c r="M19">
        <v>6.0972900000000001</v>
      </c>
      <c r="N19">
        <v>1.8438699999999999</v>
      </c>
      <c r="O19">
        <v>4.2210900000000002</v>
      </c>
      <c r="P19">
        <v>4.2945900000000004</v>
      </c>
      <c r="Q19">
        <v>0.64641000000000004</v>
      </c>
      <c r="R19">
        <v>-1.0477099999999999</v>
      </c>
      <c r="S19">
        <v>3.29915</v>
      </c>
      <c r="T19">
        <v>3.3106399999999998</v>
      </c>
      <c r="V19">
        <f t="shared" si="1"/>
        <v>17</v>
      </c>
    </row>
    <row r="20" spans="1:23" x14ac:dyDescent="0.3">
      <c r="A20" t="s">
        <v>14</v>
      </c>
      <c r="B20" t="str">
        <f t="shared" si="0"/>
        <v>Ouvriers qualifiés travaillant par formage de métal</v>
      </c>
      <c r="C20">
        <v>4.0194200000000002</v>
      </c>
      <c r="D20">
        <v>0.21249999999999999</v>
      </c>
      <c r="E20">
        <v>7.5720900000000002</v>
      </c>
      <c r="F20">
        <v>4.0116899999999998</v>
      </c>
      <c r="G20">
        <v>4.8024100000000001</v>
      </c>
      <c r="H20">
        <v>6.8832700000000004</v>
      </c>
      <c r="I20">
        <v>4.2337800000000003</v>
      </c>
      <c r="J20">
        <v>2.6777700000000002</v>
      </c>
      <c r="K20">
        <v>1.6932700000000001</v>
      </c>
      <c r="L20">
        <v>4.6673</v>
      </c>
      <c r="M20">
        <v>5.8721100000000002</v>
      </c>
      <c r="N20">
        <v>1.5562100000000001</v>
      </c>
      <c r="O20">
        <v>4.2234999999999996</v>
      </c>
      <c r="P20">
        <v>4.0194200000000002</v>
      </c>
      <c r="Q20">
        <v>1.2725299999999999</v>
      </c>
      <c r="R20">
        <v>-0.15690000000000001</v>
      </c>
      <c r="S20">
        <v>3.2713199999999998</v>
      </c>
      <c r="T20">
        <v>2.8294600000000001</v>
      </c>
      <c r="V20">
        <f t="shared" si="1"/>
        <v>18</v>
      </c>
    </row>
    <row r="21" spans="1:23" x14ac:dyDescent="0.3">
      <c r="A21" t="s">
        <v>15</v>
      </c>
      <c r="B21" t="str">
        <f t="shared" si="0"/>
        <v>Ouvriers non qualifiés de la mécanique</v>
      </c>
      <c r="C21">
        <v>3.24648</v>
      </c>
      <c r="D21">
        <v>0.57137000000000004</v>
      </c>
      <c r="E21">
        <v>6.5805699999999998</v>
      </c>
      <c r="F21">
        <v>4.0167599999999997</v>
      </c>
      <c r="G21">
        <v>5.8978000000000002</v>
      </c>
      <c r="H21">
        <v>5.73163</v>
      </c>
      <c r="I21">
        <v>3.38076</v>
      </c>
      <c r="J21">
        <v>0.98272000000000004</v>
      </c>
      <c r="K21">
        <v>1.1708099999999999</v>
      </c>
      <c r="L21">
        <v>5.8125299999999998</v>
      </c>
      <c r="M21">
        <v>7.3433200000000003</v>
      </c>
      <c r="N21">
        <v>1.5332699999999999</v>
      </c>
      <c r="O21">
        <v>4.2872500000000002</v>
      </c>
      <c r="P21">
        <v>3.24648</v>
      </c>
      <c r="Q21">
        <v>3.6751</v>
      </c>
      <c r="R21">
        <v>0.71023000000000003</v>
      </c>
      <c r="S21">
        <v>3.8904100000000001</v>
      </c>
      <c r="T21">
        <v>2.6790500000000002</v>
      </c>
      <c r="V21">
        <f t="shared" si="1"/>
        <v>19</v>
      </c>
    </row>
    <row r="22" spans="1:23" x14ac:dyDescent="0.3">
      <c r="A22" t="s">
        <v>73</v>
      </c>
      <c r="B22" t="str">
        <f t="shared" si="0"/>
        <v>Enseignants</v>
      </c>
      <c r="C22">
        <v>6.7584099999999996</v>
      </c>
      <c r="D22">
        <v>3.40605</v>
      </c>
      <c r="E22">
        <v>3.4077600000000001</v>
      </c>
      <c r="F22">
        <v>1.8482499999999999</v>
      </c>
      <c r="G22">
        <v>3.6193399999999998</v>
      </c>
      <c r="H22">
        <v>2.04155</v>
      </c>
      <c r="I22">
        <v>1.8393299999999999</v>
      </c>
      <c r="J22">
        <v>1.3721399999999999</v>
      </c>
      <c r="K22">
        <v>9.5873000000000008</v>
      </c>
      <c r="L22">
        <v>3.6176699999999999</v>
      </c>
      <c r="M22">
        <v>2.2805</v>
      </c>
      <c r="N22">
        <v>1.3482099999999999</v>
      </c>
      <c r="O22">
        <v>4.3022099999999996</v>
      </c>
      <c r="P22">
        <v>6.7584099999999996</v>
      </c>
      <c r="Q22">
        <v>-2.2799499999999999</v>
      </c>
      <c r="R22">
        <v>0.15928999999999999</v>
      </c>
      <c r="S22">
        <v>4.91798</v>
      </c>
      <c r="T22">
        <v>5.9552300000000002</v>
      </c>
      <c r="V22">
        <f t="shared" si="1"/>
        <v>20</v>
      </c>
    </row>
    <row r="23" spans="1:23" x14ac:dyDescent="0.3">
      <c r="A23" t="s">
        <v>8</v>
      </c>
      <c r="B23" t="str">
        <f t="shared" si="0"/>
        <v>Conducteurs d'engins du bâtiment et des travaux publics</v>
      </c>
      <c r="C23">
        <v>2.3524600000000002</v>
      </c>
      <c r="D23">
        <v>0.36244999999999999</v>
      </c>
      <c r="E23">
        <v>4.9232399999999998</v>
      </c>
      <c r="F23">
        <v>2.46184</v>
      </c>
      <c r="G23">
        <v>8.0157000000000007</v>
      </c>
      <c r="H23">
        <v>8.2236799999999999</v>
      </c>
      <c r="I23">
        <v>6.7611699999999999</v>
      </c>
      <c r="J23">
        <v>2.9451399999999999</v>
      </c>
      <c r="K23">
        <v>5.2447600000000003</v>
      </c>
      <c r="L23">
        <v>6.4557599999999997</v>
      </c>
      <c r="M23">
        <v>6.7885200000000001</v>
      </c>
      <c r="N23">
        <v>0.59253999999999996</v>
      </c>
      <c r="O23">
        <v>4.3764900000000004</v>
      </c>
      <c r="P23">
        <v>2.3524600000000002</v>
      </c>
      <c r="Q23">
        <v>2.95465</v>
      </c>
      <c r="R23">
        <v>-0.60857000000000006</v>
      </c>
      <c r="S23">
        <v>3.5824199999999999</v>
      </c>
      <c r="T23">
        <v>3.0659299999999998</v>
      </c>
      <c r="V23">
        <f t="shared" si="1"/>
        <v>21</v>
      </c>
    </row>
    <row r="24" spans="1:23" x14ac:dyDescent="0.3">
      <c r="A24" t="s">
        <v>62</v>
      </c>
      <c r="B24" t="str">
        <f t="shared" si="0"/>
        <v>Assistantes maternelles</v>
      </c>
      <c r="C24">
        <v>0.96109999999999995</v>
      </c>
      <c r="D24">
        <v>0.40244000000000002</v>
      </c>
      <c r="E24">
        <v>3.92279</v>
      </c>
      <c r="F24">
        <v>0.39128000000000002</v>
      </c>
      <c r="G24">
        <v>4.0949400000000002</v>
      </c>
      <c r="H24">
        <v>0.26062000000000002</v>
      </c>
      <c r="I24">
        <v>3.8033800000000002</v>
      </c>
      <c r="J24">
        <v>5.8430000000000003E-2</v>
      </c>
      <c r="K24">
        <v>9.1002799999999997</v>
      </c>
      <c r="L24">
        <v>1.5988800000000001</v>
      </c>
      <c r="M24">
        <v>3.6736499999999999</v>
      </c>
      <c r="N24">
        <v>0.20696000000000001</v>
      </c>
      <c r="O24">
        <v>4.3940000000000001</v>
      </c>
      <c r="P24">
        <v>0.96109999999999995</v>
      </c>
      <c r="Q24">
        <v>-3.7881100000000001</v>
      </c>
      <c r="R24">
        <v>3.95614</v>
      </c>
      <c r="S24">
        <v>3.5102899999999999</v>
      </c>
      <c r="T24">
        <v>3.2694700000000001</v>
      </c>
      <c r="V24">
        <v>22</v>
      </c>
      <c r="W24">
        <v>23</v>
      </c>
    </row>
    <row r="25" spans="1:23" x14ac:dyDescent="0.3">
      <c r="A25" t="s">
        <v>72</v>
      </c>
      <c r="B25" t="str">
        <f t="shared" si="0"/>
        <v>Professionnels de l'action culturelle, sportive et surveillants</v>
      </c>
      <c r="C25">
        <v>4.6415499999999996</v>
      </c>
      <c r="D25">
        <v>2.4041299999999999</v>
      </c>
      <c r="E25">
        <v>3.7404899999999999</v>
      </c>
      <c r="F25">
        <v>1.07999</v>
      </c>
      <c r="G25">
        <v>3.4060100000000002</v>
      </c>
      <c r="H25">
        <v>2.4946199999999998</v>
      </c>
      <c r="I25">
        <v>2.7183000000000002</v>
      </c>
      <c r="J25">
        <v>2.2017799999999998</v>
      </c>
      <c r="K25">
        <v>9.1585900000000002</v>
      </c>
      <c r="L25">
        <v>6.4958999999999998</v>
      </c>
      <c r="M25">
        <v>3.76884</v>
      </c>
      <c r="N25">
        <v>1.56246</v>
      </c>
      <c r="O25">
        <v>4.4920900000000001</v>
      </c>
      <c r="P25">
        <v>4.6415499999999996</v>
      </c>
      <c r="Q25">
        <v>-1.63791</v>
      </c>
      <c r="R25">
        <v>0.98111999999999999</v>
      </c>
      <c r="S25">
        <v>3.79142</v>
      </c>
      <c r="T25">
        <v>5.4950999999999999</v>
      </c>
      <c r="V25">
        <v>23</v>
      </c>
    </row>
    <row r="26" spans="1:23" x14ac:dyDescent="0.3">
      <c r="A26" t="s">
        <v>61</v>
      </c>
      <c r="B26" t="str">
        <f t="shared" si="0"/>
        <v>Aides à domicile et aides ménagères</v>
      </c>
      <c r="C26">
        <v>1.5734900000000001</v>
      </c>
      <c r="D26">
        <v>0.25616</v>
      </c>
      <c r="E26">
        <v>5.5888600000000004</v>
      </c>
      <c r="F26">
        <v>0.75422999999999996</v>
      </c>
      <c r="G26">
        <v>2.16194</v>
      </c>
      <c r="H26">
        <v>3.0525799999999998</v>
      </c>
      <c r="I26">
        <v>4.3961600000000001</v>
      </c>
      <c r="J26">
        <v>0.23050999999999999</v>
      </c>
      <c r="K26">
        <v>8.3249499999999994</v>
      </c>
      <c r="L26">
        <v>1.7302299999999999</v>
      </c>
      <c r="M26">
        <v>3.3325900000000002</v>
      </c>
      <c r="N26">
        <v>1.24474</v>
      </c>
      <c r="O26">
        <v>4.7635100000000001</v>
      </c>
      <c r="P26">
        <v>1.5734900000000001</v>
      </c>
      <c r="Q26">
        <v>-1.2923500000000001</v>
      </c>
      <c r="R26">
        <v>3.31785</v>
      </c>
      <c r="S26">
        <v>3.6078199999999998</v>
      </c>
      <c r="T26">
        <v>4.3214300000000003</v>
      </c>
      <c r="V26">
        <v>24</v>
      </c>
    </row>
    <row r="27" spans="1:23" x14ac:dyDescent="0.3">
      <c r="A27" t="s">
        <v>6</v>
      </c>
      <c r="B27" t="str">
        <f t="shared" si="0"/>
        <v>Ouvriers non qualifiés du second œuvre du bâtiment</v>
      </c>
      <c r="C27">
        <v>2.0425499999999999</v>
      </c>
      <c r="D27">
        <v>0.22800000000000001</v>
      </c>
      <c r="E27">
        <v>7.0365900000000003</v>
      </c>
      <c r="F27">
        <v>2.74532</v>
      </c>
      <c r="G27">
        <v>4.28653</v>
      </c>
      <c r="H27">
        <v>6.8593000000000002</v>
      </c>
      <c r="I27">
        <v>4.2654199999999998</v>
      </c>
      <c r="J27">
        <v>1.3011600000000001</v>
      </c>
      <c r="K27">
        <v>4.32</v>
      </c>
      <c r="L27">
        <v>5.9253499999999999</v>
      </c>
      <c r="M27">
        <v>4.8222199999999997</v>
      </c>
      <c r="N27">
        <v>0.47142000000000001</v>
      </c>
      <c r="O27">
        <v>4.8549199999999999</v>
      </c>
      <c r="P27">
        <v>2.0425499999999999</v>
      </c>
      <c r="Q27">
        <v>0.88531000000000004</v>
      </c>
      <c r="R27">
        <v>1.37341</v>
      </c>
      <c r="S27">
        <v>3.0684900000000002</v>
      </c>
      <c r="T27">
        <v>2.7653099999999999</v>
      </c>
      <c r="V27">
        <v>25</v>
      </c>
    </row>
    <row r="28" spans="1:23" x14ac:dyDescent="0.3">
      <c r="A28" t="s">
        <v>7</v>
      </c>
      <c r="B28" t="str">
        <f t="shared" si="0"/>
        <v>Ouvriers qualifiés du second œuvre du bâtiment</v>
      </c>
      <c r="C28">
        <v>3.0520800000000001</v>
      </c>
      <c r="D28">
        <v>0.25123000000000001</v>
      </c>
      <c r="E28">
        <v>7.7145099999999998</v>
      </c>
      <c r="F28">
        <v>4.2654199999999998</v>
      </c>
      <c r="G28">
        <v>4.0733800000000002</v>
      </c>
      <c r="H28">
        <v>7.3411</v>
      </c>
      <c r="I28">
        <v>6.8991100000000003</v>
      </c>
      <c r="J28">
        <v>2.9064000000000001</v>
      </c>
      <c r="K28">
        <v>5.6643699999999999</v>
      </c>
      <c r="L28">
        <v>5.3739100000000004</v>
      </c>
      <c r="M28">
        <v>5.76173</v>
      </c>
      <c r="N28">
        <v>0.81762999999999997</v>
      </c>
      <c r="O28">
        <v>4.9141899999999996</v>
      </c>
      <c r="P28">
        <v>3.0520800000000001</v>
      </c>
      <c r="Q28">
        <v>-9.9129999999999996E-2</v>
      </c>
      <c r="R28">
        <v>-0.49758000000000002</v>
      </c>
      <c r="S28">
        <v>3.2738900000000002</v>
      </c>
      <c r="T28">
        <v>3.0429900000000001</v>
      </c>
    </row>
    <row r="29" spans="1:23" x14ac:dyDescent="0.3">
      <c r="A29" t="s">
        <v>42</v>
      </c>
      <c r="B29" t="str">
        <f t="shared" si="0"/>
        <v>Personnels d'études et de recherche</v>
      </c>
      <c r="C29">
        <v>6.9790599999999996</v>
      </c>
      <c r="D29">
        <v>7.0941299999999998</v>
      </c>
      <c r="E29">
        <v>1.23254</v>
      </c>
      <c r="F29">
        <v>3.0219100000000001</v>
      </c>
      <c r="G29">
        <v>1.59826</v>
      </c>
      <c r="H29">
        <v>1.70366</v>
      </c>
      <c r="I29">
        <v>4.0190799999999998</v>
      </c>
      <c r="J29">
        <v>4.8689600000000004</v>
      </c>
      <c r="K29">
        <v>3.0973799999999998</v>
      </c>
      <c r="L29">
        <v>5.5748800000000003</v>
      </c>
      <c r="M29">
        <v>5.3209900000000001</v>
      </c>
      <c r="N29">
        <v>1.5213000000000001</v>
      </c>
      <c r="O29">
        <v>5.1213800000000003</v>
      </c>
      <c r="P29">
        <v>6.9790599999999996</v>
      </c>
      <c r="Q29">
        <v>-2.4889899999999998</v>
      </c>
      <c r="R29">
        <v>-2.8710300000000002</v>
      </c>
      <c r="S29">
        <v>3.9771899999999998</v>
      </c>
      <c r="T29">
        <v>3.6818200000000001</v>
      </c>
    </row>
    <row r="30" spans="1:23" x14ac:dyDescent="0.3">
      <c r="A30" t="s">
        <v>27</v>
      </c>
      <c r="B30" t="str">
        <f t="shared" si="0"/>
        <v>Ouvriers qualifiés de la manutention</v>
      </c>
      <c r="C30">
        <v>4.5477499999999997</v>
      </c>
      <c r="D30">
        <v>2.4757600000000002</v>
      </c>
      <c r="E30">
        <v>5.5475199999999996</v>
      </c>
      <c r="F30">
        <v>2.5707399999999998</v>
      </c>
      <c r="G30">
        <v>3.78233</v>
      </c>
      <c r="H30">
        <v>5.1757099999999996</v>
      </c>
      <c r="I30">
        <v>2.0108299999999999</v>
      </c>
      <c r="J30">
        <v>2.5255399999999999</v>
      </c>
      <c r="K30">
        <v>3.04196</v>
      </c>
      <c r="L30">
        <v>5.3929999999999998</v>
      </c>
      <c r="M30">
        <v>5.6157899999999996</v>
      </c>
      <c r="N30">
        <v>2.1643300000000001</v>
      </c>
      <c r="O30">
        <v>5.1316800000000002</v>
      </c>
      <c r="P30">
        <v>4.5477499999999997</v>
      </c>
      <c r="Q30">
        <v>2.0179499999999999</v>
      </c>
      <c r="R30">
        <v>0.75565000000000004</v>
      </c>
      <c r="S30">
        <v>3.9827599999999999</v>
      </c>
      <c r="T30">
        <v>3.2974100000000002</v>
      </c>
    </row>
    <row r="31" spans="1:23" x14ac:dyDescent="0.3">
      <c r="A31" t="s">
        <v>74</v>
      </c>
      <c r="B31" t="str">
        <f t="shared" si="0"/>
        <v>Formateurs</v>
      </c>
      <c r="C31">
        <v>6.4230799999999997</v>
      </c>
      <c r="D31">
        <v>2.7195900000000002</v>
      </c>
      <c r="E31">
        <v>2.1973199999999999</v>
      </c>
      <c r="F31">
        <v>1.2159800000000001</v>
      </c>
      <c r="G31">
        <v>3.4831599999999998</v>
      </c>
      <c r="H31">
        <v>2.1876099999999998</v>
      </c>
      <c r="I31">
        <v>5.2279799999999996</v>
      </c>
      <c r="J31">
        <v>1.92662</v>
      </c>
      <c r="K31">
        <v>9.16113</v>
      </c>
      <c r="L31">
        <v>3.7371400000000001</v>
      </c>
      <c r="M31">
        <v>3.93858</v>
      </c>
      <c r="N31">
        <v>1.3832800000000001</v>
      </c>
      <c r="O31">
        <v>5.5174399999999997</v>
      </c>
      <c r="P31">
        <v>6.4230799999999997</v>
      </c>
      <c r="Q31">
        <v>-2.0005700000000002</v>
      </c>
      <c r="R31">
        <v>-7.8810000000000005E-2</v>
      </c>
      <c r="S31">
        <v>3.6</v>
      </c>
      <c r="T31">
        <v>4.9285699999999997</v>
      </c>
    </row>
    <row r="32" spans="1:23" x14ac:dyDescent="0.3">
      <c r="A32" t="s">
        <v>66</v>
      </c>
      <c r="B32" t="str">
        <f t="shared" si="0"/>
        <v>Professionnels des arts et des spectacles</v>
      </c>
      <c r="C32">
        <v>4.3544299999999998</v>
      </c>
      <c r="D32">
        <v>4.7386999999999997</v>
      </c>
      <c r="E32">
        <v>2.8261400000000001</v>
      </c>
      <c r="F32">
        <v>2.2991299999999999</v>
      </c>
      <c r="G32">
        <v>3.2680899999999999</v>
      </c>
      <c r="H32">
        <v>2.5386299999999999</v>
      </c>
      <c r="I32">
        <v>3.09572</v>
      </c>
      <c r="J32">
        <v>2.4876200000000002</v>
      </c>
      <c r="K32">
        <v>5.6649200000000004</v>
      </c>
      <c r="L32">
        <v>4.9262699999999997</v>
      </c>
      <c r="M32">
        <v>2.5821700000000001</v>
      </c>
      <c r="N32">
        <v>1.2575099999999999</v>
      </c>
      <c r="O32">
        <v>5.5682299999999998</v>
      </c>
      <c r="P32">
        <v>4.3544299999999998</v>
      </c>
      <c r="Q32">
        <v>-1.40896</v>
      </c>
      <c r="R32">
        <v>-0.92164999999999997</v>
      </c>
      <c r="S32">
        <v>3.59551</v>
      </c>
      <c r="T32">
        <v>3.4774400000000001</v>
      </c>
    </row>
    <row r="33" spans="1:20" x14ac:dyDescent="0.3">
      <c r="A33" t="s">
        <v>55</v>
      </c>
      <c r="B33" t="str">
        <f t="shared" si="0"/>
        <v>Bouchers, charcutiers, boulangers</v>
      </c>
      <c r="C33">
        <v>1.7815099999999999</v>
      </c>
      <c r="D33">
        <v>0.23271</v>
      </c>
      <c r="E33">
        <v>6.6236199999999998</v>
      </c>
      <c r="F33">
        <v>2.34911</v>
      </c>
      <c r="G33">
        <v>4.4489200000000002</v>
      </c>
      <c r="H33">
        <v>4.1305699999999996</v>
      </c>
      <c r="I33">
        <v>1.93441</v>
      </c>
      <c r="J33">
        <v>1.7023900000000001</v>
      </c>
      <c r="K33">
        <v>3.9106800000000002</v>
      </c>
      <c r="L33">
        <v>5.5207899999999999</v>
      </c>
      <c r="M33">
        <v>5.6104500000000002</v>
      </c>
      <c r="N33">
        <v>0.97248000000000001</v>
      </c>
      <c r="O33">
        <v>5.6574999999999998</v>
      </c>
      <c r="P33">
        <v>1.7815099999999999</v>
      </c>
      <c r="Q33">
        <v>2.3056800000000002</v>
      </c>
      <c r="R33">
        <v>1.7820100000000001</v>
      </c>
      <c r="S33">
        <v>3.9477600000000002</v>
      </c>
      <c r="T33">
        <v>2.8030300000000001</v>
      </c>
    </row>
    <row r="34" spans="1:20" x14ac:dyDescent="0.3">
      <c r="A34" t="s">
        <v>92</v>
      </c>
      <c r="B34" t="str">
        <f t="shared" si="0"/>
        <v>le</v>
      </c>
      <c r="C34">
        <v>4.6015856000000008</v>
      </c>
      <c r="D34">
        <v>3.2941077333333344</v>
      </c>
      <c r="E34">
        <v>4.0854599999999994</v>
      </c>
      <c r="F34">
        <v>2.298177466666667</v>
      </c>
      <c r="G34">
        <v>3.3998882666666659</v>
      </c>
      <c r="H34">
        <v>3.5439695999999996</v>
      </c>
      <c r="I34">
        <v>3.5487692000000002</v>
      </c>
      <c r="J34">
        <v>2.9016696</v>
      </c>
      <c r="K34">
        <v>5.3822720000000022</v>
      </c>
      <c r="L34">
        <v>5.2244610666666649</v>
      </c>
      <c r="M34">
        <v>5.1244482666666675</v>
      </c>
      <c r="N34">
        <v>1.6514774666666663</v>
      </c>
      <c r="O34">
        <v>5.7190696000000001</v>
      </c>
      <c r="P34">
        <v>4.6015856000000008</v>
      </c>
      <c r="Q34">
        <v>0.29709773333333334</v>
      </c>
      <c r="R34">
        <v>-0.3158154666666666</v>
      </c>
      <c r="S34">
        <v>3.9365448000000014</v>
      </c>
      <c r="T34">
        <v>4.0199455999999998</v>
      </c>
    </row>
    <row r="35" spans="1:20" x14ac:dyDescent="0.3">
      <c r="A35" t="s">
        <v>17</v>
      </c>
      <c r="B35" t="str">
        <f t="shared" ref="B35:B66" si="2">MID(A35,7,90)</f>
        <v>Techniciens et agents de maîtrise des industries mécaniques</v>
      </c>
      <c r="C35">
        <v>5.7994500000000002</v>
      </c>
      <c r="D35">
        <v>4.49756</v>
      </c>
      <c r="E35">
        <v>2.9049700000000001</v>
      </c>
      <c r="F35">
        <v>4.7231800000000002</v>
      </c>
      <c r="G35">
        <v>2.7110500000000002</v>
      </c>
      <c r="H35">
        <v>3.54853</v>
      </c>
      <c r="I35">
        <v>4.5357500000000002</v>
      </c>
      <c r="J35">
        <v>5.3871599999999997</v>
      </c>
      <c r="K35">
        <v>3.43127</v>
      </c>
      <c r="L35">
        <v>5.3962199999999996</v>
      </c>
      <c r="M35">
        <v>7.0758299999999998</v>
      </c>
      <c r="N35">
        <v>1.99457</v>
      </c>
      <c r="O35">
        <v>5.8327600000000004</v>
      </c>
      <c r="P35">
        <v>5.7994500000000002</v>
      </c>
      <c r="Q35">
        <v>0.38119999999999998</v>
      </c>
      <c r="R35">
        <v>-3.09152</v>
      </c>
      <c r="S35">
        <v>3.6597900000000001</v>
      </c>
      <c r="T35">
        <v>4.0773200000000003</v>
      </c>
    </row>
    <row r="36" spans="1:20" x14ac:dyDescent="0.3">
      <c r="A36" t="s">
        <v>24</v>
      </c>
      <c r="B36" t="str">
        <f t="shared" si="2"/>
        <v>Techniciens et agents de maîtrise de la maintenance</v>
      </c>
      <c r="C36">
        <v>5.5961499999999997</v>
      </c>
      <c r="D36">
        <v>3.5626199999999999</v>
      </c>
      <c r="E36">
        <v>4.6323100000000004</v>
      </c>
      <c r="F36">
        <v>4.4906199999999998</v>
      </c>
      <c r="G36">
        <v>3.7783899999999999</v>
      </c>
      <c r="H36">
        <v>4.2064700000000004</v>
      </c>
      <c r="I36">
        <v>4.8573199999999996</v>
      </c>
      <c r="J36">
        <v>3.8591799999999998</v>
      </c>
      <c r="K36">
        <v>3.7791000000000001</v>
      </c>
      <c r="L36">
        <v>5.0968900000000001</v>
      </c>
      <c r="M36">
        <v>6.5690600000000003</v>
      </c>
      <c r="N36">
        <v>2.0168699999999999</v>
      </c>
      <c r="O36">
        <v>5.8969199999999997</v>
      </c>
      <c r="P36">
        <v>5.5961499999999997</v>
      </c>
      <c r="Q36">
        <v>0.41948000000000002</v>
      </c>
      <c r="R36">
        <v>-2.0176500000000002</v>
      </c>
      <c r="S36">
        <v>3.7171500000000002</v>
      </c>
      <c r="T36">
        <v>3.5876999999999999</v>
      </c>
    </row>
    <row r="37" spans="1:20" x14ac:dyDescent="0.3">
      <c r="A37" t="s">
        <v>12</v>
      </c>
      <c r="B37" t="str">
        <f t="shared" si="2"/>
        <v>Techniciens et agents de maîtrise de l'électricité et de l'électronique</v>
      </c>
      <c r="C37">
        <v>5.92021</v>
      </c>
      <c r="D37">
        <v>3.7196899999999999</v>
      </c>
      <c r="E37">
        <v>3.47655</v>
      </c>
      <c r="F37">
        <v>4.4501200000000001</v>
      </c>
      <c r="G37">
        <v>3.8101400000000001</v>
      </c>
      <c r="H37">
        <v>3.3146100000000001</v>
      </c>
      <c r="I37">
        <v>4.3380000000000001</v>
      </c>
      <c r="J37">
        <v>3.5647600000000002</v>
      </c>
      <c r="K37">
        <v>3.58188</v>
      </c>
      <c r="L37">
        <v>5.9680400000000002</v>
      </c>
      <c r="M37">
        <v>7.1796300000000004</v>
      </c>
      <c r="N37">
        <v>1.42421</v>
      </c>
      <c r="O37">
        <v>5.9214000000000002</v>
      </c>
      <c r="P37">
        <v>5.92021</v>
      </c>
      <c r="Q37">
        <v>-0.38441999999999998</v>
      </c>
      <c r="R37">
        <v>-2.6141299999999998</v>
      </c>
      <c r="S37">
        <v>3.51064</v>
      </c>
      <c r="T37">
        <v>3.5496500000000002</v>
      </c>
    </row>
    <row r="38" spans="1:20" x14ac:dyDescent="0.3">
      <c r="A38" t="s">
        <v>65</v>
      </c>
      <c r="B38" t="str">
        <f t="shared" si="2"/>
        <v>Professionnels de la communication et de l'information</v>
      </c>
      <c r="C38">
        <v>6.7745100000000003</v>
      </c>
      <c r="D38">
        <v>7.2812599999999996</v>
      </c>
      <c r="E38">
        <v>1.7513799999999999</v>
      </c>
      <c r="F38">
        <v>1.0003</v>
      </c>
      <c r="G38">
        <v>1.9204300000000001</v>
      </c>
      <c r="H38">
        <v>1.37948</v>
      </c>
      <c r="I38">
        <v>4.7897999999999996</v>
      </c>
      <c r="J38">
        <v>4.0891500000000001</v>
      </c>
      <c r="K38">
        <v>4.8981000000000003</v>
      </c>
      <c r="L38">
        <v>5.3476100000000004</v>
      </c>
      <c r="M38">
        <v>2.7176900000000002</v>
      </c>
      <c r="N38">
        <v>3.0221399999999998</v>
      </c>
      <c r="O38">
        <v>6.0005899999999999</v>
      </c>
      <c r="P38">
        <v>6.7745100000000003</v>
      </c>
      <c r="Q38">
        <v>-1.2182900000000001</v>
      </c>
      <c r="R38">
        <v>-2.6568399999999999</v>
      </c>
      <c r="S38">
        <v>4.3223099999999999</v>
      </c>
      <c r="T38">
        <v>4.0666700000000002</v>
      </c>
    </row>
    <row r="39" spans="1:20" x14ac:dyDescent="0.3">
      <c r="A39" t="s">
        <v>20</v>
      </c>
      <c r="B39" t="str">
        <f t="shared" si="2"/>
        <v>Techniciens et agents de maîtrise des industries de process</v>
      </c>
      <c r="C39">
        <v>5.9781000000000004</v>
      </c>
      <c r="D39">
        <v>3.1626500000000002</v>
      </c>
      <c r="E39">
        <v>4.0150499999999996</v>
      </c>
      <c r="F39">
        <v>3.7044999999999999</v>
      </c>
      <c r="G39">
        <v>4.2975899999999996</v>
      </c>
      <c r="H39">
        <v>4.3824899999999998</v>
      </c>
      <c r="I39">
        <v>3.8141799999999999</v>
      </c>
      <c r="J39">
        <v>5.1791999999999998</v>
      </c>
      <c r="K39">
        <v>3.4086599999999998</v>
      </c>
      <c r="L39">
        <v>5.6585999999999999</v>
      </c>
      <c r="M39">
        <v>7.0729499999999996</v>
      </c>
      <c r="N39">
        <v>2.4145400000000001</v>
      </c>
      <c r="O39">
        <v>6.0524399999999998</v>
      </c>
      <c r="P39">
        <v>5.9781000000000004</v>
      </c>
      <c r="Q39">
        <v>1.13781</v>
      </c>
      <c r="R39">
        <v>-2.18811</v>
      </c>
      <c r="S39">
        <v>3.9393899999999999</v>
      </c>
      <c r="T39">
        <v>3.9804300000000001</v>
      </c>
    </row>
    <row r="40" spans="1:20" x14ac:dyDescent="0.3">
      <c r="A40" t="s">
        <v>28</v>
      </c>
      <c r="B40" t="str">
        <f t="shared" si="2"/>
        <v>Conducteurs de véhicules</v>
      </c>
      <c r="C40">
        <v>3.90421</v>
      </c>
      <c r="D40">
        <v>0.67576999999999998</v>
      </c>
      <c r="E40">
        <v>3.5262199999999999</v>
      </c>
      <c r="F40">
        <v>1.52172</v>
      </c>
      <c r="G40">
        <v>7.2751999999999999</v>
      </c>
      <c r="H40">
        <v>4.8711000000000002</v>
      </c>
      <c r="I40">
        <v>9.0265000000000004</v>
      </c>
      <c r="J40">
        <v>1.0121199999999999</v>
      </c>
      <c r="K40">
        <v>7.5472099999999998</v>
      </c>
      <c r="L40">
        <v>3.3111799999999998</v>
      </c>
      <c r="M40">
        <v>5.6887299999999996</v>
      </c>
      <c r="N40">
        <v>1.22037</v>
      </c>
      <c r="O40">
        <v>6.0637800000000004</v>
      </c>
      <c r="P40">
        <v>3.90421</v>
      </c>
      <c r="Q40">
        <v>1.69262</v>
      </c>
      <c r="R40">
        <v>1.22583</v>
      </c>
      <c r="S40">
        <v>3.4458700000000002</v>
      </c>
      <c r="T40">
        <v>4.0014099999999999</v>
      </c>
    </row>
    <row r="41" spans="1:20" x14ac:dyDescent="0.3">
      <c r="A41" t="s">
        <v>63</v>
      </c>
      <c r="B41" t="str">
        <f t="shared" si="2"/>
        <v>Agents de gardiennage et de sécurité</v>
      </c>
      <c r="C41">
        <v>3.6241599999999998</v>
      </c>
      <c r="D41">
        <v>1.4333199999999999</v>
      </c>
      <c r="E41">
        <v>4.3371700000000004</v>
      </c>
      <c r="F41">
        <v>1.67818</v>
      </c>
      <c r="G41">
        <v>4.6603399999999997</v>
      </c>
      <c r="H41">
        <v>4.3808600000000002</v>
      </c>
      <c r="I41">
        <v>2.71556</v>
      </c>
      <c r="J41">
        <v>1.95313</v>
      </c>
      <c r="K41">
        <v>7.7461099999999998</v>
      </c>
      <c r="L41">
        <v>4.0720999999999998</v>
      </c>
      <c r="M41">
        <v>5.3394300000000001</v>
      </c>
      <c r="N41">
        <v>1.74657</v>
      </c>
      <c r="O41">
        <v>6.06717</v>
      </c>
      <c r="P41">
        <v>3.6241599999999998</v>
      </c>
      <c r="Q41">
        <v>-0.62855000000000005</v>
      </c>
      <c r="R41">
        <v>2.5095999999999998</v>
      </c>
      <c r="S41">
        <v>3.0653800000000002</v>
      </c>
      <c r="T41">
        <v>5.1211500000000001</v>
      </c>
    </row>
    <row r="42" spans="1:20" x14ac:dyDescent="0.3">
      <c r="A42" t="s">
        <v>49</v>
      </c>
      <c r="B42" t="str">
        <f t="shared" si="2"/>
        <v>Cadres de la banque et des assurances</v>
      </c>
      <c r="C42">
        <v>6.8717100000000002</v>
      </c>
      <c r="D42">
        <v>7.5138199999999999</v>
      </c>
      <c r="E42">
        <v>0.33996999999999999</v>
      </c>
      <c r="F42">
        <v>0.39301000000000003</v>
      </c>
      <c r="G42">
        <v>1.5964100000000001</v>
      </c>
      <c r="H42">
        <v>0.91973000000000005</v>
      </c>
      <c r="I42">
        <v>3.0585499999999999</v>
      </c>
      <c r="J42">
        <v>5.1122899999999998</v>
      </c>
      <c r="K42">
        <v>4.0805300000000004</v>
      </c>
      <c r="L42">
        <v>5.7058499999999999</v>
      </c>
      <c r="M42">
        <v>4.1676500000000001</v>
      </c>
      <c r="N42">
        <v>2.0074200000000002</v>
      </c>
      <c r="O42">
        <v>6.0869299999999997</v>
      </c>
      <c r="P42">
        <v>6.8717100000000002</v>
      </c>
      <c r="Q42">
        <v>-0.89712999999999998</v>
      </c>
      <c r="R42">
        <v>-3.6314299999999999</v>
      </c>
      <c r="S42">
        <v>4.1079499999999998</v>
      </c>
      <c r="T42">
        <v>4.1142899999999996</v>
      </c>
    </row>
    <row r="43" spans="1:20" x14ac:dyDescent="0.3">
      <c r="A43" t="s">
        <v>40</v>
      </c>
      <c r="B43" t="str">
        <f t="shared" si="2"/>
        <v>Techniciens de l'informatique</v>
      </c>
      <c r="C43">
        <v>5.86029</v>
      </c>
      <c r="D43">
        <v>7.7835400000000003</v>
      </c>
      <c r="E43">
        <v>1.7648900000000001</v>
      </c>
      <c r="F43">
        <v>2.6611099999999999</v>
      </c>
      <c r="G43">
        <v>2.9658799999999998</v>
      </c>
      <c r="H43">
        <v>2.14547</v>
      </c>
      <c r="I43">
        <v>3.5590199999999999</v>
      </c>
      <c r="J43">
        <v>2.3843399999999999</v>
      </c>
      <c r="K43">
        <v>3.7226499999999998</v>
      </c>
      <c r="L43">
        <v>4.6154299999999999</v>
      </c>
      <c r="M43">
        <v>4.3411099999999996</v>
      </c>
      <c r="N43">
        <v>1.67818</v>
      </c>
      <c r="O43">
        <v>6.1247400000000001</v>
      </c>
      <c r="P43">
        <v>5.86029</v>
      </c>
      <c r="Q43">
        <v>-0.52019000000000004</v>
      </c>
      <c r="R43">
        <v>-2.9457</v>
      </c>
      <c r="S43">
        <v>3.68831</v>
      </c>
      <c r="T43">
        <v>3.2287599999999999</v>
      </c>
    </row>
    <row r="44" spans="1:20" x14ac:dyDescent="0.3">
      <c r="A44" t="s">
        <v>25</v>
      </c>
      <c r="B44" t="str">
        <f t="shared" si="2"/>
        <v>Ingénieurs et cadres techniques de l'industrie</v>
      </c>
      <c r="C44">
        <v>6.3454499999999996</v>
      </c>
      <c r="D44">
        <v>7.1665099999999997</v>
      </c>
      <c r="E44">
        <v>1.0510900000000001</v>
      </c>
      <c r="F44">
        <v>1.8629100000000001</v>
      </c>
      <c r="G44">
        <v>1.6740200000000001</v>
      </c>
      <c r="H44">
        <v>1.54671</v>
      </c>
      <c r="I44">
        <v>4.6371200000000004</v>
      </c>
      <c r="J44">
        <v>5.9445199999999998</v>
      </c>
      <c r="K44">
        <v>3.9052500000000001</v>
      </c>
      <c r="L44">
        <v>5.6767799999999999</v>
      </c>
      <c r="M44">
        <v>6.5022399999999996</v>
      </c>
      <c r="N44">
        <v>1.8924799999999999</v>
      </c>
      <c r="O44">
        <v>6.1375599999999997</v>
      </c>
      <c r="P44">
        <v>6.3454499999999996</v>
      </c>
      <c r="Q44">
        <v>-2.0073099999999999</v>
      </c>
      <c r="R44">
        <v>-3.4820000000000002</v>
      </c>
      <c r="S44">
        <v>4.1910400000000001</v>
      </c>
      <c r="T44">
        <v>4.2455100000000003</v>
      </c>
    </row>
    <row r="45" spans="1:20" x14ac:dyDescent="0.3">
      <c r="A45" t="s">
        <v>36</v>
      </c>
      <c r="B45" t="str">
        <f t="shared" si="2"/>
        <v>Secrétaires de direction</v>
      </c>
      <c r="C45">
        <v>6.2134099999999997</v>
      </c>
      <c r="D45">
        <v>7.0799099999999999</v>
      </c>
      <c r="E45">
        <v>0.76404000000000005</v>
      </c>
      <c r="F45">
        <v>0.48975999999999997</v>
      </c>
      <c r="G45">
        <v>1.7204699999999999</v>
      </c>
      <c r="H45">
        <v>1.59552</v>
      </c>
      <c r="I45">
        <v>1.31046</v>
      </c>
      <c r="J45">
        <v>2.3827799999999999</v>
      </c>
      <c r="K45">
        <v>4.6638299999999999</v>
      </c>
      <c r="L45">
        <v>4.4505699999999999</v>
      </c>
      <c r="M45">
        <v>3.34341</v>
      </c>
      <c r="N45">
        <v>2.2395700000000001</v>
      </c>
      <c r="O45">
        <v>6.1390599999999997</v>
      </c>
      <c r="P45">
        <v>6.2134099999999997</v>
      </c>
      <c r="Q45">
        <v>-1.2280500000000001</v>
      </c>
      <c r="R45">
        <v>-0.82352999999999998</v>
      </c>
      <c r="S45">
        <v>4.1383000000000001</v>
      </c>
      <c r="T45">
        <v>4.0080200000000001</v>
      </c>
    </row>
    <row r="46" spans="1:20" x14ac:dyDescent="0.3">
      <c r="A46" t="s">
        <v>67</v>
      </c>
      <c r="B46" t="str">
        <f t="shared" si="2"/>
        <v>Aides-soignants</v>
      </c>
      <c r="C46">
        <v>4.5175900000000002</v>
      </c>
      <c r="D46">
        <v>1.37758</v>
      </c>
      <c r="E46">
        <v>7.3302500000000004</v>
      </c>
      <c r="F46">
        <v>1.94763</v>
      </c>
      <c r="G46">
        <v>5.0102000000000002</v>
      </c>
      <c r="H46">
        <v>2.7415400000000001</v>
      </c>
      <c r="I46">
        <v>2.1471100000000001</v>
      </c>
      <c r="J46">
        <v>1.3019400000000001</v>
      </c>
      <c r="K46">
        <v>9.6254600000000003</v>
      </c>
      <c r="L46">
        <v>6.81325</v>
      </c>
      <c r="M46">
        <v>6.6314799999999998</v>
      </c>
      <c r="N46">
        <v>2.0161600000000002</v>
      </c>
      <c r="O46">
        <v>6.1595599999999999</v>
      </c>
      <c r="P46">
        <v>4.5175900000000002</v>
      </c>
      <c r="Q46">
        <v>0.45951999999999998</v>
      </c>
      <c r="R46">
        <v>0.98775999999999997</v>
      </c>
      <c r="S46">
        <v>5.3417599999999998</v>
      </c>
      <c r="T46">
        <v>6.33908</v>
      </c>
    </row>
    <row r="47" spans="1:20" x14ac:dyDescent="0.3">
      <c r="A47" t="s">
        <v>38</v>
      </c>
      <c r="B47" t="str">
        <f t="shared" si="2"/>
        <v>Cadres des services administratifs, comptables et financiers</v>
      </c>
      <c r="C47">
        <v>6.3220900000000002</v>
      </c>
      <c r="D47">
        <v>7.4214200000000003</v>
      </c>
      <c r="E47">
        <v>0.54376000000000002</v>
      </c>
      <c r="F47">
        <v>0.76559999999999995</v>
      </c>
      <c r="G47">
        <v>1.29142</v>
      </c>
      <c r="H47">
        <v>1.23515</v>
      </c>
      <c r="I47">
        <v>3.3701500000000002</v>
      </c>
      <c r="J47">
        <v>5.0098099999999999</v>
      </c>
      <c r="K47">
        <v>4.1467099999999997</v>
      </c>
      <c r="L47">
        <v>4.9566100000000004</v>
      </c>
      <c r="M47">
        <v>4.3210499999999996</v>
      </c>
      <c r="N47">
        <v>2.1592500000000001</v>
      </c>
      <c r="O47">
        <v>6.2195999999999998</v>
      </c>
      <c r="P47">
        <v>6.3220900000000002</v>
      </c>
      <c r="Q47">
        <v>-1.8813800000000001</v>
      </c>
      <c r="R47">
        <v>-2.7658200000000002</v>
      </c>
      <c r="S47">
        <v>4.0885699999999998</v>
      </c>
      <c r="T47">
        <v>4.2982300000000002</v>
      </c>
    </row>
    <row r="48" spans="1:20" x14ac:dyDescent="0.3">
      <c r="A48" t="s">
        <v>45</v>
      </c>
      <c r="B48" t="str">
        <f t="shared" si="2"/>
        <v>Cadres de la fonction publique (catégorie A et assimilés)</v>
      </c>
      <c r="C48">
        <v>6.9605699999999997</v>
      </c>
      <c r="D48">
        <v>5.7562100000000003</v>
      </c>
      <c r="E48">
        <v>1.1734599999999999</v>
      </c>
      <c r="F48">
        <v>1.06762</v>
      </c>
      <c r="G48">
        <v>1.5591200000000001</v>
      </c>
      <c r="H48">
        <v>1.4291499999999999</v>
      </c>
      <c r="I48">
        <v>5.6845499999999998</v>
      </c>
      <c r="J48">
        <v>5.9325000000000001</v>
      </c>
      <c r="K48">
        <v>4.6569900000000004</v>
      </c>
      <c r="L48">
        <v>5.2190099999999999</v>
      </c>
      <c r="M48">
        <v>3.94529</v>
      </c>
      <c r="N48">
        <v>1.8333200000000001</v>
      </c>
      <c r="O48">
        <v>6.2409499999999998</v>
      </c>
      <c r="P48">
        <v>6.9605699999999997</v>
      </c>
      <c r="Q48">
        <v>-2.22309</v>
      </c>
      <c r="R48">
        <v>-2.6484399999999999</v>
      </c>
      <c r="S48">
        <v>4.3119800000000001</v>
      </c>
      <c r="T48">
        <v>4.82822</v>
      </c>
    </row>
    <row r="49" spans="1:20" x14ac:dyDescent="0.3">
      <c r="A49" t="s">
        <v>43</v>
      </c>
      <c r="B49" t="str">
        <f t="shared" si="2"/>
        <v>Employés administratifs de la fonction publique (catégorie C et assimilés)</v>
      </c>
      <c r="C49">
        <v>5.7170199999999998</v>
      </c>
      <c r="D49">
        <v>5.1246799999999997</v>
      </c>
      <c r="E49">
        <v>2.63293</v>
      </c>
      <c r="F49">
        <v>1.2742100000000001</v>
      </c>
      <c r="G49">
        <v>2.2683300000000002</v>
      </c>
      <c r="H49">
        <v>2.7625500000000001</v>
      </c>
      <c r="I49">
        <v>3.1096200000000001</v>
      </c>
      <c r="J49">
        <v>1.3589199999999999</v>
      </c>
      <c r="K49">
        <v>6.56846</v>
      </c>
      <c r="L49">
        <v>4.9022899999999998</v>
      </c>
      <c r="M49">
        <v>3.5394899999999998</v>
      </c>
      <c r="N49">
        <v>1.99285</v>
      </c>
      <c r="O49">
        <v>6.3793300000000004</v>
      </c>
      <c r="P49">
        <v>5.7170199999999998</v>
      </c>
      <c r="Q49">
        <v>8.8150000000000006E-2</v>
      </c>
      <c r="R49">
        <v>0.12388</v>
      </c>
      <c r="S49">
        <v>3.7067299999999999</v>
      </c>
      <c r="T49">
        <v>4.5517700000000003</v>
      </c>
    </row>
    <row r="50" spans="1:20" x14ac:dyDescent="0.3">
      <c r="A50" t="s">
        <v>56</v>
      </c>
      <c r="B50" t="str">
        <f t="shared" si="2"/>
        <v>Cuisiniers</v>
      </c>
      <c r="C50">
        <v>2.6658400000000002</v>
      </c>
      <c r="D50">
        <v>0.65239999999999998</v>
      </c>
      <c r="E50">
        <v>6.6287099999999999</v>
      </c>
      <c r="F50">
        <v>0.99926999999999999</v>
      </c>
      <c r="G50">
        <v>3.9036200000000001</v>
      </c>
      <c r="H50">
        <v>4.45587</v>
      </c>
      <c r="I50">
        <v>1.1712800000000001</v>
      </c>
      <c r="J50">
        <v>2.51376</v>
      </c>
      <c r="K50">
        <v>5.4167100000000001</v>
      </c>
      <c r="L50">
        <v>6.0915900000000001</v>
      </c>
      <c r="M50">
        <v>6.01539</v>
      </c>
      <c r="N50">
        <v>1.2333099999999999</v>
      </c>
      <c r="O50">
        <v>6.3892699999999998</v>
      </c>
      <c r="P50">
        <v>2.6658400000000002</v>
      </c>
      <c r="Q50">
        <v>2.8506999999999998</v>
      </c>
      <c r="R50">
        <v>1.55376</v>
      </c>
      <c r="S50">
        <v>4.9934799999999999</v>
      </c>
      <c r="T50">
        <v>3.6383399999999999</v>
      </c>
    </row>
    <row r="51" spans="1:20" x14ac:dyDescent="0.3">
      <c r="A51" t="s">
        <v>46</v>
      </c>
      <c r="B51" t="str">
        <f t="shared" si="2"/>
        <v>Armée, police, pompiers</v>
      </c>
      <c r="C51">
        <v>5.4271200000000004</v>
      </c>
      <c r="D51">
        <v>3.8352300000000001</v>
      </c>
      <c r="E51">
        <v>3.7861899999999999</v>
      </c>
      <c r="F51">
        <v>2.0624799999999999</v>
      </c>
      <c r="G51">
        <v>4.4623100000000004</v>
      </c>
      <c r="H51">
        <v>4.20106</v>
      </c>
      <c r="I51">
        <v>7.0735900000000003</v>
      </c>
      <c r="J51">
        <v>4.7827099999999998</v>
      </c>
      <c r="K51">
        <v>6.46713</v>
      </c>
      <c r="L51">
        <v>7.2660499999999999</v>
      </c>
      <c r="M51">
        <v>5.3403200000000002</v>
      </c>
      <c r="N51">
        <v>1.8984700000000001</v>
      </c>
      <c r="O51">
        <v>6.62324</v>
      </c>
      <c r="P51">
        <v>5.4271200000000004</v>
      </c>
      <c r="Q51">
        <v>-4.6299999999999996E-3</v>
      </c>
      <c r="R51">
        <v>-0.70425000000000004</v>
      </c>
      <c r="S51">
        <v>4.47037</v>
      </c>
      <c r="T51">
        <v>6.2799300000000002</v>
      </c>
    </row>
    <row r="52" spans="1:20" x14ac:dyDescent="0.3">
      <c r="A52" t="s">
        <v>29</v>
      </c>
      <c r="B52" t="str">
        <f t="shared" si="2"/>
        <v>Agents d'exploitation des transports</v>
      </c>
      <c r="C52">
        <v>5.2784800000000001</v>
      </c>
      <c r="D52">
        <v>4.1706300000000001</v>
      </c>
      <c r="E52">
        <v>3.0871200000000001</v>
      </c>
      <c r="F52">
        <v>1.1682600000000001</v>
      </c>
      <c r="G52">
        <v>2.44095</v>
      </c>
      <c r="H52">
        <v>3.2823099999999998</v>
      </c>
      <c r="I52">
        <v>2.2118199999999999</v>
      </c>
      <c r="J52">
        <v>4.2126599999999996</v>
      </c>
      <c r="K52">
        <v>4.1540100000000004</v>
      </c>
      <c r="L52">
        <v>5.67279</v>
      </c>
      <c r="M52">
        <v>5.9921199999999999</v>
      </c>
      <c r="N52">
        <v>2.1250800000000001</v>
      </c>
      <c r="O52">
        <v>6.7096900000000002</v>
      </c>
      <c r="P52">
        <v>5.2784800000000001</v>
      </c>
      <c r="Q52">
        <v>0.95077999999999996</v>
      </c>
      <c r="R52">
        <v>-0.92864999999999998</v>
      </c>
      <c r="S52">
        <v>3.8818899999999998</v>
      </c>
      <c r="T52">
        <v>4.7322800000000003</v>
      </c>
    </row>
    <row r="53" spans="1:20" x14ac:dyDescent="0.3">
      <c r="A53" t="s">
        <v>69</v>
      </c>
      <c r="B53" t="str">
        <f t="shared" si="2"/>
        <v>Médecins et assimilés</v>
      </c>
      <c r="C53">
        <v>6.0703100000000001</v>
      </c>
      <c r="D53">
        <v>4.45397</v>
      </c>
      <c r="E53">
        <v>3.56826</v>
      </c>
      <c r="F53">
        <v>3.4556800000000001</v>
      </c>
      <c r="G53">
        <v>2.6425299999999998</v>
      </c>
      <c r="H53">
        <v>1.41011</v>
      </c>
      <c r="I53">
        <v>2.6166299999999998</v>
      </c>
      <c r="J53">
        <v>4.6269900000000002</v>
      </c>
      <c r="K53">
        <v>8.1473099999999992</v>
      </c>
      <c r="L53">
        <v>6.4914399999999999</v>
      </c>
      <c r="M53">
        <v>6.5975799999999998</v>
      </c>
      <c r="N53">
        <v>2.1038199999999998</v>
      </c>
      <c r="O53">
        <v>6.7980999999999998</v>
      </c>
      <c r="P53">
        <v>6.0703100000000001</v>
      </c>
      <c r="Q53">
        <v>-1.56934</v>
      </c>
      <c r="R53">
        <v>-1.18801</v>
      </c>
      <c r="S53">
        <v>4.8944700000000001</v>
      </c>
      <c r="T53">
        <v>6.4539799999999996</v>
      </c>
    </row>
    <row r="54" spans="1:20" x14ac:dyDescent="0.3">
      <c r="A54" t="s">
        <v>41</v>
      </c>
      <c r="B54" t="str">
        <f t="shared" si="2"/>
        <v>Ingénieurs de l'informatique</v>
      </c>
      <c r="C54">
        <v>6.1144299999999996</v>
      </c>
      <c r="D54">
        <v>8.6531900000000004</v>
      </c>
      <c r="E54">
        <v>0.48680000000000001</v>
      </c>
      <c r="F54">
        <v>1.39757</v>
      </c>
      <c r="G54">
        <v>1.2239</v>
      </c>
      <c r="H54">
        <v>0.86</v>
      </c>
      <c r="I54">
        <v>2.4280599999999999</v>
      </c>
      <c r="J54">
        <v>3.8568199999999999</v>
      </c>
      <c r="K54">
        <v>3.5338599999999998</v>
      </c>
      <c r="L54">
        <v>5.4671599999999998</v>
      </c>
      <c r="M54">
        <v>4.9372299999999996</v>
      </c>
      <c r="N54">
        <v>2.1032700000000002</v>
      </c>
      <c r="O54">
        <v>6.83209</v>
      </c>
      <c r="P54">
        <v>6.1144299999999996</v>
      </c>
      <c r="Q54">
        <v>-1.9466399999999999</v>
      </c>
      <c r="R54">
        <v>-3.5848399999999998</v>
      </c>
      <c r="S54">
        <v>3.8940700000000001</v>
      </c>
      <c r="T54">
        <v>3.0042200000000001</v>
      </c>
    </row>
    <row r="55" spans="1:20" x14ac:dyDescent="0.3">
      <c r="A55" t="s">
        <v>68</v>
      </c>
      <c r="B55" t="str">
        <f t="shared" si="2"/>
        <v>Infirmiers, sages-femmes</v>
      </c>
      <c r="C55">
        <v>5.8686400000000001</v>
      </c>
      <c r="D55">
        <v>2.6306799999999999</v>
      </c>
      <c r="E55">
        <v>6.2804900000000004</v>
      </c>
      <c r="F55">
        <v>4.0869400000000002</v>
      </c>
      <c r="G55">
        <v>5.0461299999999998</v>
      </c>
      <c r="H55">
        <v>2.7113200000000002</v>
      </c>
      <c r="I55">
        <v>2.2355</v>
      </c>
      <c r="J55">
        <v>3.7586200000000001</v>
      </c>
      <c r="K55">
        <v>9.5631900000000005</v>
      </c>
      <c r="L55">
        <v>6.79901</v>
      </c>
      <c r="M55">
        <v>7.6877800000000001</v>
      </c>
      <c r="N55">
        <v>2.1536</v>
      </c>
      <c r="O55">
        <v>6.8960800000000004</v>
      </c>
      <c r="P55">
        <v>5.8686400000000001</v>
      </c>
      <c r="Q55">
        <v>0.24221000000000001</v>
      </c>
      <c r="R55">
        <v>-0.61124000000000001</v>
      </c>
      <c r="S55">
        <v>5.8343800000000003</v>
      </c>
      <c r="T55">
        <v>6.9234099999999996</v>
      </c>
    </row>
    <row r="56" spans="1:20" x14ac:dyDescent="0.3">
      <c r="A56" t="s">
        <v>59</v>
      </c>
      <c r="B56" t="str">
        <f t="shared" si="2"/>
        <v>Coiffeurs, esthéticiens</v>
      </c>
      <c r="C56">
        <v>2.68519</v>
      </c>
      <c r="D56">
        <v>0.77380000000000004</v>
      </c>
      <c r="E56">
        <v>4.3510900000000001</v>
      </c>
      <c r="F56">
        <v>2.03424</v>
      </c>
      <c r="G56">
        <v>3.1007400000000001</v>
      </c>
      <c r="H56">
        <v>1.6369400000000001</v>
      </c>
      <c r="I56">
        <v>0.59565999999999997</v>
      </c>
      <c r="J56">
        <v>1.26844</v>
      </c>
      <c r="K56">
        <v>9.9970400000000001</v>
      </c>
      <c r="L56">
        <v>5.9309099999999999</v>
      </c>
      <c r="M56">
        <v>3.5769899999999999</v>
      </c>
      <c r="N56">
        <v>0.62014000000000002</v>
      </c>
      <c r="O56">
        <v>6.9022500000000004</v>
      </c>
      <c r="P56">
        <v>2.68519</v>
      </c>
      <c r="Q56">
        <v>1.02641</v>
      </c>
      <c r="R56">
        <v>1.4362200000000001</v>
      </c>
      <c r="S56">
        <v>4.1828000000000003</v>
      </c>
      <c r="T56">
        <v>3.84409</v>
      </c>
    </row>
    <row r="57" spans="1:20" x14ac:dyDescent="0.3">
      <c r="A57" t="s">
        <v>31</v>
      </c>
      <c r="B57" t="str">
        <f t="shared" si="2"/>
        <v>Cadres des transports, de la logistique et navigants de l'aviation</v>
      </c>
      <c r="C57">
        <v>6.5</v>
      </c>
      <c r="D57">
        <v>6.2487399999999997</v>
      </c>
      <c r="E57">
        <v>1.4930600000000001</v>
      </c>
      <c r="F57">
        <v>1.0510299999999999</v>
      </c>
      <c r="G57">
        <v>3.3029000000000002</v>
      </c>
      <c r="H57">
        <v>2.62107</v>
      </c>
      <c r="I57">
        <v>5.00617</v>
      </c>
      <c r="J57">
        <v>6.4025600000000003</v>
      </c>
      <c r="K57">
        <v>4.5390100000000002</v>
      </c>
      <c r="L57">
        <v>6.1224100000000004</v>
      </c>
      <c r="M57">
        <v>6.3194100000000004</v>
      </c>
      <c r="N57">
        <v>2.3307699999999998</v>
      </c>
      <c r="O57">
        <v>6.9149700000000003</v>
      </c>
      <c r="P57">
        <v>6.5</v>
      </c>
      <c r="Q57">
        <v>-0.57782999999999995</v>
      </c>
      <c r="R57">
        <v>-3.3623699999999999</v>
      </c>
      <c r="S57">
        <v>4.5374999999999996</v>
      </c>
      <c r="T57">
        <v>5.3271600000000001</v>
      </c>
    </row>
    <row r="58" spans="1:20" x14ac:dyDescent="0.3">
      <c r="A58" t="s">
        <v>277</v>
      </c>
      <c r="B58" t="str">
        <f t="shared" si="2"/>
        <v>Prof. interm. administ. de la fonction publique (catégorie B et assimilés)</v>
      </c>
      <c r="C58">
        <v>6.4340799999999998</v>
      </c>
      <c r="D58">
        <v>6.2392200000000004</v>
      </c>
      <c r="E58">
        <v>1.5892200000000001</v>
      </c>
      <c r="F58">
        <v>1.3581700000000001</v>
      </c>
      <c r="G58">
        <v>2.0004200000000001</v>
      </c>
      <c r="H58">
        <v>1.8099400000000001</v>
      </c>
      <c r="I58">
        <v>3.7973300000000001</v>
      </c>
      <c r="J58">
        <v>3.4243800000000002</v>
      </c>
      <c r="K58">
        <v>5.7185800000000002</v>
      </c>
      <c r="L58">
        <v>4.8217600000000003</v>
      </c>
      <c r="M58">
        <v>3.78661</v>
      </c>
      <c r="N58">
        <v>2.2600500000000001</v>
      </c>
      <c r="O58">
        <v>6.9882999999999997</v>
      </c>
      <c r="P58">
        <v>6.4340799999999998</v>
      </c>
      <c r="Q58">
        <v>-0.78883000000000003</v>
      </c>
      <c r="R58">
        <v>-1.5972500000000001</v>
      </c>
      <c r="S58">
        <v>4.1356299999999999</v>
      </c>
      <c r="T58">
        <v>4.7098399999999998</v>
      </c>
    </row>
    <row r="59" spans="1:20" x14ac:dyDescent="0.3">
      <c r="A59" t="s">
        <v>58</v>
      </c>
      <c r="B59" t="str">
        <f t="shared" si="2"/>
        <v>Patrons et cadres d'hôtels, cafés, restaurants</v>
      </c>
      <c r="C59">
        <v>5.2</v>
      </c>
      <c r="D59">
        <v>4.2036100000000003</v>
      </c>
      <c r="E59">
        <v>3.9586100000000002</v>
      </c>
      <c r="F59">
        <v>1.04376</v>
      </c>
      <c r="G59">
        <v>3.3465400000000001</v>
      </c>
      <c r="H59">
        <v>1.56141</v>
      </c>
      <c r="I59">
        <v>3.0350999999999999</v>
      </c>
      <c r="J59">
        <v>7.1964399999999999</v>
      </c>
      <c r="K59">
        <v>7.7997899999999998</v>
      </c>
      <c r="L59">
        <v>6.1860200000000001</v>
      </c>
      <c r="M59">
        <v>5.6887999999999996</v>
      </c>
      <c r="N59">
        <v>1.2657099999999999</v>
      </c>
      <c r="O59">
        <v>6.9894299999999996</v>
      </c>
      <c r="P59">
        <v>5.2</v>
      </c>
      <c r="Q59">
        <v>-0.48005999999999999</v>
      </c>
      <c r="R59">
        <v>-2.7954699999999999</v>
      </c>
      <c r="S59">
        <v>4.11111</v>
      </c>
      <c r="T59">
        <v>4.7075500000000003</v>
      </c>
    </row>
    <row r="60" spans="1:20" x14ac:dyDescent="0.3">
      <c r="A60" t="s">
        <v>70</v>
      </c>
      <c r="B60" t="str">
        <f t="shared" si="2"/>
        <v>Professions para-médicales</v>
      </c>
      <c r="C60">
        <v>5.4973700000000001</v>
      </c>
      <c r="D60">
        <v>3.5764300000000002</v>
      </c>
      <c r="E60">
        <v>4.1889799999999999</v>
      </c>
      <c r="F60">
        <v>4.0649100000000002</v>
      </c>
      <c r="G60">
        <v>3.1736900000000001</v>
      </c>
      <c r="H60">
        <v>1.8047299999999999</v>
      </c>
      <c r="I60">
        <v>2.39507</v>
      </c>
      <c r="J60">
        <v>1.8175699999999999</v>
      </c>
      <c r="K60">
        <v>8.0090900000000005</v>
      </c>
      <c r="L60">
        <v>5.4417299999999997</v>
      </c>
      <c r="M60">
        <v>5.8904699999999997</v>
      </c>
      <c r="N60">
        <v>1.6752199999999999</v>
      </c>
      <c r="O60">
        <v>7.0239099999999999</v>
      </c>
      <c r="P60">
        <v>5.4973700000000001</v>
      </c>
      <c r="Q60">
        <v>-6.8959999999999994E-2</v>
      </c>
      <c r="R60">
        <v>-0.86611000000000005</v>
      </c>
      <c r="S60">
        <v>4.50509</v>
      </c>
      <c r="T60">
        <v>5.4159899999999999</v>
      </c>
    </row>
    <row r="61" spans="1:20" x14ac:dyDescent="0.3">
      <c r="A61" t="s">
        <v>23</v>
      </c>
      <c r="B61" t="str">
        <f t="shared" si="2"/>
        <v>Ouvriers qualifiés de la réparation automobile</v>
      </c>
      <c r="C61">
        <v>4.1652199999999997</v>
      </c>
      <c r="D61">
        <v>1.4050400000000001</v>
      </c>
      <c r="E61">
        <v>6.4841899999999999</v>
      </c>
      <c r="F61">
        <v>6.7051400000000001</v>
      </c>
      <c r="G61">
        <v>4.4966200000000001</v>
      </c>
      <c r="H61">
        <v>6.5071500000000002</v>
      </c>
      <c r="I61">
        <v>4.9617000000000004</v>
      </c>
      <c r="J61">
        <v>2.4491100000000001</v>
      </c>
      <c r="K61">
        <v>5.8699599999999998</v>
      </c>
      <c r="L61">
        <v>3.78999</v>
      </c>
      <c r="M61">
        <v>5.6048299999999998</v>
      </c>
      <c r="N61">
        <v>1.4502299999999999</v>
      </c>
      <c r="O61">
        <v>7.0283499999999997</v>
      </c>
      <c r="P61">
        <v>4.1652199999999997</v>
      </c>
      <c r="Q61">
        <v>0.61465000000000003</v>
      </c>
      <c r="R61">
        <v>-1.1799500000000001</v>
      </c>
      <c r="S61">
        <v>3.8661400000000001</v>
      </c>
      <c r="T61">
        <v>3.35547</v>
      </c>
    </row>
    <row r="62" spans="1:20" x14ac:dyDescent="0.3">
      <c r="A62" t="s">
        <v>33</v>
      </c>
      <c r="B62" t="str">
        <f t="shared" si="2"/>
        <v>Secrétaires</v>
      </c>
      <c r="C62">
        <v>6.2095200000000004</v>
      </c>
      <c r="D62">
        <v>5.7930000000000001</v>
      </c>
      <c r="E62">
        <v>1.16849</v>
      </c>
      <c r="F62">
        <v>0.83126</v>
      </c>
      <c r="G62">
        <v>1.67767</v>
      </c>
      <c r="H62">
        <v>1.2451300000000001</v>
      </c>
      <c r="I62">
        <v>1.63314</v>
      </c>
      <c r="J62">
        <v>0.88926000000000005</v>
      </c>
      <c r="K62">
        <v>6.8065600000000002</v>
      </c>
      <c r="L62">
        <v>4.44109</v>
      </c>
      <c r="M62">
        <v>3.4297399999999998</v>
      </c>
      <c r="N62">
        <v>1.55111</v>
      </c>
      <c r="O62">
        <v>7.0316299999999998</v>
      </c>
      <c r="P62">
        <v>6.2095200000000004</v>
      </c>
      <c r="Q62">
        <v>-1.1390100000000001</v>
      </c>
      <c r="R62">
        <v>9.3630000000000005E-2</v>
      </c>
      <c r="S62">
        <v>3.7279200000000001</v>
      </c>
      <c r="T62">
        <v>4.0671400000000002</v>
      </c>
    </row>
    <row r="63" spans="1:20" x14ac:dyDescent="0.3">
      <c r="A63" t="s">
        <v>71</v>
      </c>
      <c r="B63" t="str">
        <f t="shared" si="2"/>
        <v>Professionnels de l'action sociale et de l'orientation</v>
      </c>
      <c r="C63">
        <v>5.5789499999999999</v>
      </c>
      <c r="D63">
        <v>2.9805700000000002</v>
      </c>
      <c r="E63">
        <v>2.59998</v>
      </c>
      <c r="F63">
        <v>0.34326000000000001</v>
      </c>
      <c r="G63">
        <v>2.2702300000000002</v>
      </c>
      <c r="H63">
        <v>1.8907700000000001</v>
      </c>
      <c r="I63">
        <v>7.0291499999999996</v>
      </c>
      <c r="J63">
        <v>3.0744500000000001</v>
      </c>
      <c r="K63">
        <v>9.2787000000000006</v>
      </c>
      <c r="L63">
        <v>6.1884499999999996</v>
      </c>
      <c r="M63">
        <v>4.6131099999999998</v>
      </c>
      <c r="N63">
        <v>2.2347000000000001</v>
      </c>
      <c r="O63">
        <v>7.0388900000000003</v>
      </c>
      <c r="P63">
        <v>5.5789499999999999</v>
      </c>
      <c r="Q63">
        <v>-1.71191</v>
      </c>
      <c r="R63">
        <v>-1.4569399999999999</v>
      </c>
      <c r="S63">
        <v>4.4898400000000001</v>
      </c>
      <c r="T63">
        <v>6.8070000000000004</v>
      </c>
    </row>
    <row r="64" spans="1:20" x14ac:dyDescent="0.3">
      <c r="A64" t="s">
        <v>35</v>
      </c>
      <c r="B64" t="str">
        <f t="shared" si="2"/>
        <v>Employés administratifs d'entreprise</v>
      </c>
      <c r="C64">
        <v>5.3958899999999996</v>
      </c>
      <c r="D64">
        <v>5.5805699999999998</v>
      </c>
      <c r="E64">
        <v>2.0198100000000001</v>
      </c>
      <c r="F64">
        <v>1.1508400000000001</v>
      </c>
      <c r="G64">
        <v>2.0519699999999998</v>
      </c>
      <c r="H64">
        <v>2.3002899999999999</v>
      </c>
      <c r="I64">
        <v>1.56742</v>
      </c>
      <c r="J64">
        <v>1.6141099999999999</v>
      </c>
      <c r="K64">
        <v>6.1076899999999998</v>
      </c>
      <c r="L64">
        <v>4.69116</v>
      </c>
      <c r="M64">
        <v>3.7607400000000002</v>
      </c>
      <c r="N64">
        <v>1.8707400000000001</v>
      </c>
      <c r="O64">
        <v>7.11829</v>
      </c>
      <c r="P64">
        <v>5.3958899999999996</v>
      </c>
      <c r="Q64">
        <v>-9.8949999999999996E-2</v>
      </c>
      <c r="R64">
        <v>-3.6670000000000001E-2</v>
      </c>
      <c r="S64">
        <v>3.7360199999999999</v>
      </c>
      <c r="T64">
        <v>4.3606699999999998</v>
      </c>
    </row>
    <row r="65" spans="1:20" x14ac:dyDescent="0.3">
      <c r="A65" t="s">
        <v>10</v>
      </c>
      <c r="B65" t="str">
        <f t="shared" si="2"/>
        <v>Cadres du bâtiment et des travaux publics</v>
      </c>
      <c r="C65">
        <v>6.2788500000000003</v>
      </c>
      <c r="D65">
        <v>5.1147900000000002</v>
      </c>
      <c r="E65">
        <v>1.8513999999999999</v>
      </c>
      <c r="F65">
        <v>1.49823</v>
      </c>
      <c r="G65">
        <v>1.8381400000000001</v>
      </c>
      <c r="H65">
        <v>3.1441300000000001</v>
      </c>
      <c r="I65">
        <v>6.7575200000000004</v>
      </c>
      <c r="J65">
        <v>6.7242199999999999</v>
      </c>
      <c r="K65">
        <v>4.9324000000000003</v>
      </c>
      <c r="L65">
        <v>5.73855</v>
      </c>
      <c r="M65">
        <v>5.6655899999999999</v>
      </c>
      <c r="N65">
        <v>1.30318</v>
      </c>
      <c r="O65">
        <v>7.2193100000000001</v>
      </c>
      <c r="P65">
        <v>6.2788500000000003</v>
      </c>
      <c r="Q65">
        <v>-1.4107499999999999</v>
      </c>
      <c r="R65">
        <v>-3.5306999999999999</v>
      </c>
      <c r="S65">
        <v>4.8817199999999996</v>
      </c>
      <c r="T65">
        <v>4.2580600000000004</v>
      </c>
    </row>
    <row r="66" spans="1:20" x14ac:dyDescent="0.3">
      <c r="A66" t="s">
        <v>52</v>
      </c>
      <c r="B66" t="str">
        <f t="shared" si="2"/>
        <v>Attachés commerciaux et représentants</v>
      </c>
      <c r="C66">
        <v>5.79678</v>
      </c>
      <c r="D66">
        <v>4.3946699999999996</v>
      </c>
      <c r="E66">
        <v>2.5276299999999998</v>
      </c>
      <c r="F66">
        <v>1.21163</v>
      </c>
      <c r="G66">
        <v>1.3855599999999999</v>
      </c>
      <c r="H66">
        <v>2.1600299999999999</v>
      </c>
      <c r="I66">
        <v>6.7219199999999999</v>
      </c>
      <c r="J66">
        <v>2.3918900000000001</v>
      </c>
      <c r="K66">
        <v>8.7372800000000002</v>
      </c>
      <c r="L66">
        <v>3.8018700000000001</v>
      </c>
      <c r="M66">
        <v>4.3612200000000003</v>
      </c>
      <c r="N66">
        <v>1.90662</v>
      </c>
      <c r="O66">
        <v>7.3348599999999999</v>
      </c>
      <c r="P66">
        <v>5.79678</v>
      </c>
      <c r="Q66">
        <v>-0.68652999999999997</v>
      </c>
      <c r="R66">
        <v>-2.18323</v>
      </c>
      <c r="S66">
        <v>3.68764</v>
      </c>
      <c r="T66">
        <v>4.1344900000000004</v>
      </c>
    </row>
    <row r="67" spans="1:20" x14ac:dyDescent="0.3">
      <c r="A67" t="s">
        <v>34</v>
      </c>
      <c r="B67" t="str">
        <f t="shared" ref="B67:B78" si="3">MID(A67,7,90)</f>
        <v>Employés de la comptabilité</v>
      </c>
      <c r="C67">
        <v>6.1226700000000003</v>
      </c>
      <c r="D67">
        <v>7.1306399999999996</v>
      </c>
      <c r="E67">
        <v>0.69086999999999998</v>
      </c>
      <c r="F67">
        <v>0.80427999999999999</v>
      </c>
      <c r="G67">
        <v>1.8613299999999999</v>
      </c>
      <c r="H67">
        <v>1.6209</v>
      </c>
      <c r="I67">
        <v>1.54738</v>
      </c>
      <c r="J67">
        <v>1.6031500000000001</v>
      </c>
      <c r="K67">
        <v>4.6414499999999999</v>
      </c>
      <c r="L67">
        <v>3.7990400000000002</v>
      </c>
      <c r="M67">
        <v>3.3442599999999998</v>
      </c>
      <c r="N67">
        <v>1.73654</v>
      </c>
      <c r="O67">
        <v>7.3667600000000002</v>
      </c>
      <c r="P67">
        <v>6.1226700000000003</v>
      </c>
      <c r="Q67">
        <v>-0.70821999999999996</v>
      </c>
      <c r="R67">
        <v>-0.42446</v>
      </c>
      <c r="S67">
        <v>3.73034</v>
      </c>
      <c r="T67">
        <v>3.1320199999999998</v>
      </c>
    </row>
    <row r="68" spans="1:20" x14ac:dyDescent="0.3">
      <c r="A68" t="s">
        <v>37</v>
      </c>
      <c r="B68" t="str">
        <f t="shared" si="3"/>
        <v>Techniciens des services administratifs, comptables et financiers</v>
      </c>
      <c r="C68">
        <v>6.1867299999999998</v>
      </c>
      <c r="D68">
        <v>7.2373900000000004</v>
      </c>
      <c r="E68">
        <v>0.98665000000000003</v>
      </c>
      <c r="F68">
        <v>0.66683999999999999</v>
      </c>
      <c r="G68">
        <v>1.9085300000000001</v>
      </c>
      <c r="H68">
        <v>1.31545</v>
      </c>
      <c r="I68">
        <v>2.9381200000000001</v>
      </c>
      <c r="J68">
        <v>2.3093900000000001</v>
      </c>
      <c r="K68">
        <v>5.2286000000000001</v>
      </c>
      <c r="L68">
        <v>4.1378599999999999</v>
      </c>
      <c r="M68">
        <v>4.2512299999999996</v>
      </c>
      <c r="N68">
        <v>1.71685</v>
      </c>
      <c r="O68">
        <v>7.4531000000000001</v>
      </c>
      <c r="P68">
        <v>6.1867299999999998</v>
      </c>
      <c r="Q68">
        <v>-0.42576999999999998</v>
      </c>
      <c r="R68">
        <v>-0.92679999999999996</v>
      </c>
      <c r="S68">
        <v>3.9027799999999999</v>
      </c>
      <c r="T68">
        <v>4.2128699999999997</v>
      </c>
    </row>
    <row r="69" spans="1:20" x14ac:dyDescent="0.3">
      <c r="A69" t="s">
        <v>266</v>
      </c>
      <c r="B69" t="str">
        <f t="shared" si="3"/>
        <v>Techniciens et ag. de maîtrise du bâtiment et des travaux publics</v>
      </c>
      <c r="C69">
        <v>5.3489599999999999</v>
      </c>
      <c r="D69">
        <v>3.13225</v>
      </c>
      <c r="E69">
        <v>4.7991299999999999</v>
      </c>
      <c r="F69">
        <v>3.4355500000000001</v>
      </c>
      <c r="G69">
        <v>3.9422700000000002</v>
      </c>
      <c r="H69">
        <v>5.6838899999999999</v>
      </c>
      <c r="I69">
        <v>7.4535900000000002</v>
      </c>
      <c r="J69">
        <v>5.3746499999999999</v>
      </c>
      <c r="K69">
        <v>5.8161899999999997</v>
      </c>
      <c r="L69">
        <v>5.4316800000000001</v>
      </c>
      <c r="M69">
        <v>6.6645799999999999</v>
      </c>
      <c r="N69">
        <v>2.07389</v>
      </c>
      <c r="O69">
        <v>7.5283899999999999</v>
      </c>
      <c r="P69">
        <v>5.3489599999999999</v>
      </c>
      <c r="Q69">
        <v>0.47091</v>
      </c>
      <c r="R69">
        <v>-2.6662400000000002</v>
      </c>
      <c r="S69">
        <v>3.7203599999999999</v>
      </c>
      <c r="T69">
        <v>4.1435000000000004</v>
      </c>
    </row>
    <row r="70" spans="1:20" x14ac:dyDescent="0.3">
      <c r="A70" t="s">
        <v>54</v>
      </c>
      <c r="B70" t="str">
        <f t="shared" si="3"/>
        <v>Cadres commerciaux et technico-commerciaux</v>
      </c>
      <c r="C70">
        <v>5.9206599999999998</v>
      </c>
      <c r="D70">
        <v>6.3328600000000002</v>
      </c>
      <c r="E70">
        <v>1.5698399999999999</v>
      </c>
      <c r="F70">
        <v>0.98758999999999997</v>
      </c>
      <c r="G70">
        <v>1.3602399999999999</v>
      </c>
      <c r="H70">
        <v>1.05152</v>
      </c>
      <c r="I70">
        <v>6.4605800000000002</v>
      </c>
      <c r="J70">
        <v>6.1194899999999999</v>
      </c>
      <c r="K70">
        <v>6.5260499999999997</v>
      </c>
      <c r="L70">
        <v>5.0105700000000004</v>
      </c>
      <c r="M70">
        <v>4.6005099999999999</v>
      </c>
      <c r="N70">
        <v>2.0598200000000002</v>
      </c>
      <c r="O70">
        <v>7.5547800000000001</v>
      </c>
      <c r="P70">
        <v>5.9206599999999998</v>
      </c>
      <c r="Q70">
        <v>-1.627</v>
      </c>
      <c r="R70">
        <v>-3.6547200000000002</v>
      </c>
      <c r="S70">
        <v>4.1314599999999997</v>
      </c>
      <c r="T70">
        <v>4.6522199999999998</v>
      </c>
    </row>
    <row r="71" spans="1:20" x14ac:dyDescent="0.3">
      <c r="A71" t="s">
        <v>50</v>
      </c>
      <c r="B71" t="str">
        <f t="shared" si="3"/>
        <v>Caissiers, employés de libre service</v>
      </c>
      <c r="C71">
        <v>3.5744699999999998</v>
      </c>
      <c r="D71">
        <v>2.58074</v>
      </c>
      <c r="E71">
        <v>5.1058399999999997</v>
      </c>
      <c r="F71">
        <v>2.08432</v>
      </c>
      <c r="G71">
        <v>3.9769600000000001</v>
      </c>
      <c r="H71">
        <v>4.3832100000000001</v>
      </c>
      <c r="I71">
        <v>0.84792000000000001</v>
      </c>
      <c r="J71">
        <v>1.7360899999999999</v>
      </c>
      <c r="K71">
        <v>8.7612199999999998</v>
      </c>
      <c r="L71">
        <v>4.0595100000000004</v>
      </c>
      <c r="M71">
        <v>3.80118</v>
      </c>
      <c r="N71">
        <v>2.0474399999999999</v>
      </c>
      <c r="O71">
        <v>7.5924399999999999</v>
      </c>
      <c r="P71">
        <v>3.5744699999999998</v>
      </c>
      <c r="Q71">
        <v>2.9611900000000002</v>
      </c>
      <c r="R71">
        <v>2.92334</v>
      </c>
      <c r="S71">
        <v>4.6624600000000003</v>
      </c>
      <c r="T71">
        <v>4.6514199999999999</v>
      </c>
    </row>
    <row r="72" spans="1:20" x14ac:dyDescent="0.3">
      <c r="A72" t="s">
        <v>30</v>
      </c>
      <c r="B72" t="str">
        <f t="shared" si="3"/>
        <v>Agents administratifs et commerciaux des transports et du tourisme</v>
      </c>
      <c r="C72">
        <v>5.9752099999999997</v>
      </c>
      <c r="D72">
        <v>5.7007700000000003</v>
      </c>
      <c r="E72">
        <v>3.0904799999999999</v>
      </c>
      <c r="F72">
        <v>0.57576000000000005</v>
      </c>
      <c r="G72">
        <v>3.0476200000000002</v>
      </c>
      <c r="H72">
        <v>3.3054000000000001</v>
      </c>
      <c r="I72">
        <v>1.85781</v>
      </c>
      <c r="J72">
        <v>2.25909</v>
      </c>
      <c r="K72">
        <v>7.3625400000000001</v>
      </c>
      <c r="L72">
        <v>6.0651200000000003</v>
      </c>
      <c r="M72">
        <v>5.0952700000000002</v>
      </c>
      <c r="N72">
        <v>2.2360000000000002</v>
      </c>
      <c r="O72">
        <v>7.8275899999999998</v>
      </c>
      <c r="P72">
        <v>5.9752099999999997</v>
      </c>
      <c r="Q72">
        <v>0.59175999999999995</v>
      </c>
      <c r="R72">
        <v>-0.41935</v>
      </c>
      <c r="S72">
        <v>4.36646</v>
      </c>
      <c r="T72">
        <v>4.5714300000000003</v>
      </c>
    </row>
    <row r="73" spans="1:20" x14ac:dyDescent="0.3">
      <c r="A73" t="s">
        <v>51</v>
      </c>
      <c r="B73" t="str">
        <f t="shared" si="3"/>
        <v>Vendeurs</v>
      </c>
      <c r="C73">
        <v>4.0291100000000002</v>
      </c>
      <c r="D73">
        <v>3.0825999999999998</v>
      </c>
      <c r="E73">
        <v>4.9490999999999996</v>
      </c>
      <c r="F73">
        <v>1.33874</v>
      </c>
      <c r="G73">
        <v>1.7500100000000001</v>
      </c>
      <c r="H73">
        <v>3.0256599999999998</v>
      </c>
      <c r="I73">
        <v>1.06254</v>
      </c>
      <c r="J73">
        <v>1.4523999999999999</v>
      </c>
      <c r="K73">
        <v>9.3523499999999995</v>
      </c>
      <c r="L73">
        <v>5.4283799999999998</v>
      </c>
      <c r="M73">
        <v>3.4623400000000002</v>
      </c>
      <c r="N73">
        <v>1.34924</v>
      </c>
      <c r="O73">
        <v>7.9501400000000002</v>
      </c>
      <c r="P73">
        <v>4.0291100000000002</v>
      </c>
      <c r="Q73">
        <v>0.84748999999999997</v>
      </c>
      <c r="R73">
        <v>0.49407000000000001</v>
      </c>
      <c r="S73">
        <v>4.24437</v>
      </c>
      <c r="T73">
        <v>4</v>
      </c>
    </row>
    <row r="74" spans="1:20" x14ac:dyDescent="0.3">
      <c r="A74" t="s">
        <v>53</v>
      </c>
      <c r="B74" t="str">
        <f t="shared" si="3"/>
        <v>Maîtrise des magasins et intermédiaires du commerce</v>
      </c>
      <c r="C74">
        <v>5.3636400000000002</v>
      </c>
      <c r="D74">
        <v>4.0455100000000002</v>
      </c>
      <c r="E74">
        <v>4.3283899999999997</v>
      </c>
      <c r="F74">
        <v>1.1777500000000001</v>
      </c>
      <c r="G74">
        <v>1.7235799999999999</v>
      </c>
      <c r="H74">
        <v>2.3288099999999998</v>
      </c>
      <c r="I74">
        <v>2.6206</v>
      </c>
      <c r="J74">
        <v>5.2764899999999999</v>
      </c>
      <c r="K74">
        <v>7.9451999999999998</v>
      </c>
      <c r="L74">
        <v>5.2666399999999998</v>
      </c>
      <c r="M74">
        <v>4.2113800000000001</v>
      </c>
      <c r="N74">
        <v>1.9041999999999999</v>
      </c>
      <c r="O74">
        <v>8.0341299999999993</v>
      </c>
      <c r="P74">
        <v>5.3636400000000002</v>
      </c>
      <c r="Q74">
        <v>-0.38353999999999999</v>
      </c>
      <c r="R74">
        <v>-1.4808600000000001</v>
      </c>
      <c r="S74">
        <v>4.5789499999999999</v>
      </c>
      <c r="T74">
        <v>4.3366899999999999</v>
      </c>
    </row>
    <row r="75" spans="1:20" x14ac:dyDescent="0.3">
      <c r="A75" t="s">
        <v>57</v>
      </c>
      <c r="B75" t="str">
        <f t="shared" si="3"/>
        <v>Employés et agents de maîtrise de l'hôtellerie et de la restauration</v>
      </c>
      <c r="C75">
        <v>2.6260699999999999</v>
      </c>
      <c r="D75">
        <v>1.7230000000000001</v>
      </c>
      <c r="E75">
        <v>5.9179399999999998</v>
      </c>
      <c r="F75">
        <v>0.74473</v>
      </c>
      <c r="G75">
        <v>2.26241</v>
      </c>
      <c r="H75">
        <v>2.7062599999999999</v>
      </c>
      <c r="I75">
        <v>0.80062999999999995</v>
      </c>
      <c r="J75">
        <v>2.76057</v>
      </c>
      <c r="K75">
        <v>8.9512499999999999</v>
      </c>
      <c r="L75">
        <v>6.6544600000000003</v>
      </c>
      <c r="M75">
        <v>4.0658799999999999</v>
      </c>
      <c r="N75">
        <v>1.3462499999999999</v>
      </c>
      <c r="O75">
        <v>8.1188900000000004</v>
      </c>
      <c r="P75">
        <v>2.6260699999999999</v>
      </c>
      <c r="Q75">
        <v>1.6407</v>
      </c>
      <c r="R75">
        <v>1.94207</v>
      </c>
      <c r="S75">
        <v>4.9003100000000002</v>
      </c>
      <c r="T75">
        <v>4.0344800000000003</v>
      </c>
    </row>
    <row r="76" spans="1:20" x14ac:dyDescent="0.3">
      <c r="A76" t="s">
        <v>47</v>
      </c>
      <c r="B76" t="str">
        <f t="shared" si="3"/>
        <v>Employés de la banque et des assurances</v>
      </c>
      <c r="C76">
        <v>6.5</v>
      </c>
      <c r="D76">
        <v>7.8288799999999998</v>
      </c>
      <c r="E76">
        <v>0.83077999999999996</v>
      </c>
      <c r="F76">
        <v>0.31385999999999997</v>
      </c>
      <c r="G76">
        <v>2.2505999999999999</v>
      </c>
      <c r="H76">
        <v>1.71234</v>
      </c>
      <c r="I76">
        <v>1.8067899999999999</v>
      </c>
      <c r="J76">
        <v>1.45655</v>
      </c>
      <c r="K76">
        <v>7.1755199999999997</v>
      </c>
      <c r="L76">
        <v>5.5520199999999997</v>
      </c>
      <c r="M76">
        <v>6.3168300000000004</v>
      </c>
      <c r="N76">
        <v>2.6338400000000002</v>
      </c>
      <c r="O76">
        <v>8.1902500000000007</v>
      </c>
      <c r="P76">
        <v>6.5</v>
      </c>
      <c r="Q76">
        <v>1.7037199999999999</v>
      </c>
      <c r="R76">
        <v>-2.74891</v>
      </c>
      <c r="S76">
        <v>4.4294099999999998</v>
      </c>
      <c r="T76">
        <v>5.1235299999999997</v>
      </c>
    </row>
    <row r="77" spans="1:20" x14ac:dyDescent="0.3">
      <c r="A77" t="s">
        <v>39</v>
      </c>
      <c r="B77" t="str">
        <f t="shared" si="3"/>
        <v>Dirigeants d'entreprises</v>
      </c>
      <c r="C77">
        <v>6.1136400000000002</v>
      </c>
      <c r="D77">
        <v>6.1042399999999999</v>
      </c>
      <c r="E77">
        <v>0.93496999999999997</v>
      </c>
      <c r="F77">
        <v>2.1093199999999999</v>
      </c>
      <c r="G77">
        <v>1.70675</v>
      </c>
      <c r="H77">
        <v>1.3453200000000001</v>
      </c>
      <c r="I77">
        <v>6.20099</v>
      </c>
      <c r="J77">
        <v>7.7668999999999997</v>
      </c>
      <c r="K77">
        <v>5.6443399999999997</v>
      </c>
      <c r="L77">
        <v>7.0229699999999999</v>
      </c>
      <c r="M77">
        <v>5.9541000000000004</v>
      </c>
      <c r="N77">
        <v>1.4364600000000001</v>
      </c>
      <c r="O77">
        <v>8.3707700000000003</v>
      </c>
      <c r="P77">
        <v>6.1136400000000002</v>
      </c>
      <c r="Q77">
        <v>-1.93906</v>
      </c>
      <c r="R77">
        <v>-3.7559800000000001</v>
      </c>
      <c r="S77">
        <v>4.5599999999999996</v>
      </c>
      <c r="T77">
        <v>5.33</v>
      </c>
    </row>
    <row r="78" spans="1:20" x14ac:dyDescent="0.3">
      <c r="A78" t="s">
        <v>48</v>
      </c>
      <c r="B78" t="str">
        <f t="shared" si="3"/>
        <v>Techniciens de la banque et des assurances</v>
      </c>
      <c r="C78">
        <v>6.3757400000000004</v>
      </c>
      <c r="D78">
        <v>7.2303199999999999</v>
      </c>
      <c r="E78">
        <v>0.72560000000000002</v>
      </c>
      <c r="F78">
        <v>0.30052000000000001</v>
      </c>
      <c r="G78">
        <v>1.6242799999999999</v>
      </c>
      <c r="H78">
        <v>1.3409599999999999</v>
      </c>
      <c r="I78">
        <v>1.46967</v>
      </c>
      <c r="J78">
        <v>2.57145</v>
      </c>
      <c r="K78">
        <v>6.5813199999999998</v>
      </c>
      <c r="L78">
        <v>4.7070299999999996</v>
      </c>
      <c r="M78">
        <v>5.3879599999999996</v>
      </c>
      <c r="N78">
        <v>2.6850900000000002</v>
      </c>
      <c r="O78">
        <v>8.8169500000000003</v>
      </c>
      <c r="P78">
        <v>6.3757400000000004</v>
      </c>
      <c r="Q78">
        <v>0.42652000000000001</v>
      </c>
      <c r="R78">
        <v>-2.3448799999999999</v>
      </c>
      <c r="S78">
        <v>4.2484799999999998</v>
      </c>
      <c r="T78">
        <v>5.2545500000000001</v>
      </c>
    </row>
  </sheetData>
  <sortState ref="A3:T78">
    <sortCondition ref="O3:O78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W1" workbookViewId="0">
      <selection activeCell="A72" sqref="A72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x14ac:dyDescent="0.3">
      <c r="A3" t="s">
        <v>60</v>
      </c>
      <c r="B3" t="str">
        <f t="shared" ref="B3:B34" si="0">MID(A3,7,90)</f>
        <v>Employés de maison</v>
      </c>
      <c r="C3">
        <v>0.35199999999999998</v>
      </c>
      <c r="D3">
        <v>5.6570000000000002E-2</v>
      </c>
      <c r="E3">
        <v>4.8669500000000001</v>
      </c>
      <c r="F3">
        <v>0.55881000000000003</v>
      </c>
      <c r="G3">
        <v>1.0308200000000001</v>
      </c>
      <c r="H3">
        <v>1.71075</v>
      </c>
      <c r="I3">
        <v>1.4318500000000001</v>
      </c>
      <c r="J3">
        <v>6.6119999999999998E-2</v>
      </c>
      <c r="K3">
        <v>4.6261700000000001</v>
      </c>
      <c r="L3">
        <v>0.70435000000000003</v>
      </c>
      <c r="M3">
        <v>0.91613</v>
      </c>
      <c r="N3">
        <v>0.66322999999999999</v>
      </c>
      <c r="O3">
        <v>2.3641899999999998</v>
      </c>
      <c r="P3">
        <v>0.35199999999999998</v>
      </c>
      <c r="Q3">
        <v>-2.5531799999999998</v>
      </c>
      <c r="R3">
        <v>6.1280999999999999</v>
      </c>
      <c r="S3">
        <v>2.18248</v>
      </c>
      <c r="T3">
        <v>1.75091</v>
      </c>
      <c r="V3">
        <f>1</f>
        <v>1</v>
      </c>
    </row>
    <row r="4" spans="1:22" x14ac:dyDescent="0.3">
      <c r="A4" t="s">
        <v>62</v>
      </c>
      <c r="B4" t="str">
        <f t="shared" si="0"/>
        <v>Assistantes maternelles</v>
      </c>
      <c r="C4">
        <v>0.96109999999999995</v>
      </c>
      <c r="D4">
        <v>0.40244000000000002</v>
      </c>
      <c r="E4">
        <v>3.92279</v>
      </c>
      <c r="F4">
        <v>0.39128000000000002</v>
      </c>
      <c r="G4">
        <v>4.0949400000000002</v>
      </c>
      <c r="H4">
        <v>0.26062000000000002</v>
      </c>
      <c r="I4">
        <v>3.8033800000000002</v>
      </c>
      <c r="J4">
        <v>5.8430000000000003E-2</v>
      </c>
      <c r="K4">
        <v>9.1002799999999997</v>
      </c>
      <c r="L4">
        <v>1.5988800000000001</v>
      </c>
      <c r="M4">
        <v>3.6736499999999999</v>
      </c>
      <c r="N4">
        <v>0.20696000000000001</v>
      </c>
      <c r="O4">
        <v>4.3940000000000001</v>
      </c>
      <c r="P4">
        <v>0.96109999999999995</v>
      </c>
      <c r="Q4">
        <v>-3.7881100000000001</v>
      </c>
      <c r="R4">
        <v>3.95614</v>
      </c>
      <c r="S4">
        <v>3.5102899999999999</v>
      </c>
      <c r="T4">
        <v>3.2694700000000001</v>
      </c>
      <c r="V4">
        <f>V3+1</f>
        <v>2</v>
      </c>
    </row>
    <row r="5" spans="1:22" x14ac:dyDescent="0.3">
      <c r="A5" t="s">
        <v>61</v>
      </c>
      <c r="B5" t="str">
        <f t="shared" si="0"/>
        <v>Aides à domicile et aides ménagères</v>
      </c>
      <c r="C5">
        <v>1.5734900000000001</v>
      </c>
      <c r="D5">
        <v>0.25616</v>
      </c>
      <c r="E5">
        <v>5.5888600000000004</v>
      </c>
      <c r="F5">
        <v>0.75422999999999996</v>
      </c>
      <c r="G5">
        <v>2.16194</v>
      </c>
      <c r="H5">
        <v>3.0525799999999998</v>
      </c>
      <c r="I5">
        <v>4.3961600000000001</v>
      </c>
      <c r="J5">
        <v>0.23050999999999999</v>
      </c>
      <c r="K5">
        <v>8.3249499999999994</v>
      </c>
      <c r="L5">
        <v>1.7302299999999999</v>
      </c>
      <c r="M5">
        <v>3.3325900000000002</v>
      </c>
      <c r="N5">
        <v>1.24474</v>
      </c>
      <c r="O5">
        <v>4.7635100000000001</v>
      </c>
      <c r="P5">
        <v>1.5734900000000001</v>
      </c>
      <c r="Q5">
        <v>-1.2923500000000001</v>
      </c>
      <c r="R5">
        <v>3.31785</v>
      </c>
      <c r="S5">
        <v>3.6078199999999998</v>
      </c>
      <c r="T5">
        <v>4.3214300000000003</v>
      </c>
      <c r="V5">
        <f t="shared" ref="V5:V23" si="1">V4+1</f>
        <v>3</v>
      </c>
    </row>
    <row r="6" spans="1:22" x14ac:dyDescent="0.3">
      <c r="A6" t="s">
        <v>28</v>
      </c>
      <c r="B6" t="str">
        <f t="shared" si="0"/>
        <v>Conducteurs de véhicules</v>
      </c>
      <c r="C6">
        <v>3.90421</v>
      </c>
      <c r="D6">
        <v>0.67576999999999998</v>
      </c>
      <c r="E6">
        <v>3.5262199999999999</v>
      </c>
      <c r="F6">
        <v>1.52172</v>
      </c>
      <c r="G6">
        <v>7.2751999999999999</v>
      </c>
      <c r="H6">
        <v>4.8711000000000002</v>
      </c>
      <c r="I6">
        <v>9.0265000000000004</v>
      </c>
      <c r="J6">
        <v>1.0121199999999999</v>
      </c>
      <c r="K6">
        <v>7.5472099999999998</v>
      </c>
      <c r="L6">
        <v>3.3111799999999998</v>
      </c>
      <c r="M6">
        <v>5.6887299999999996</v>
      </c>
      <c r="N6">
        <v>1.22037</v>
      </c>
      <c r="O6">
        <v>6.0637800000000004</v>
      </c>
      <c r="P6">
        <v>3.90421</v>
      </c>
      <c r="Q6">
        <v>1.69262</v>
      </c>
      <c r="R6">
        <v>1.22583</v>
      </c>
      <c r="S6">
        <v>3.4458700000000002</v>
      </c>
      <c r="T6">
        <v>4.0014099999999999</v>
      </c>
      <c r="V6">
        <f t="shared" si="1"/>
        <v>4</v>
      </c>
    </row>
    <row r="7" spans="1:22" ht="14.55" x14ac:dyDescent="0.35">
      <c r="A7" t="s">
        <v>73</v>
      </c>
      <c r="B7" t="str">
        <f t="shared" si="0"/>
        <v>Enseignants</v>
      </c>
      <c r="C7">
        <v>6.7584099999999996</v>
      </c>
      <c r="D7">
        <v>3.40605</v>
      </c>
      <c r="E7">
        <v>3.4077600000000001</v>
      </c>
      <c r="F7">
        <v>1.8482499999999999</v>
      </c>
      <c r="G7">
        <v>3.6193399999999998</v>
      </c>
      <c r="H7">
        <v>2.04155</v>
      </c>
      <c r="I7">
        <v>1.8393299999999999</v>
      </c>
      <c r="J7">
        <v>1.3721399999999999</v>
      </c>
      <c r="K7">
        <v>9.5873000000000008</v>
      </c>
      <c r="L7">
        <v>3.6176699999999999</v>
      </c>
      <c r="M7">
        <v>2.2805</v>
      </c>
      <c r="N7">
        <v>1.3482099999999999</v>
      </c>
      <c r="O7">
        <v>4.3022099999999996</v>
      </c>
      <c r="P7">
        <v>6.7584099999999996</v>
      </c>
      <c r="Q7">
        <v>-2.2799499999999999</v>
      </c>
      <c r="R7">
        <v>0.15928999999999999</v>
      </c>
      <c r="S7">
        <v>4.91798</v>
      </c>
      <c r="T7">
        <v>5.9552300000000002</v>
      </c>
      <c r="V7">
        <f t="shared" si="1"/>
        <v>5</v>
      </c>
    </row>
    <row r="8" spans="1:22" ht="14.55" x14ac:dyDescent="0.35">
      <c r="A8" t="s">
        <v>74</v>
      </c>
      <c r="B8" t="str">
        <f t="shared" si="0"/>
        <v>Formateurs</v>
      </c>
      <c r="C8">
        <v>6.4230799999999997</v>
      </c>
      <c r="D8">
        <v>2.7195900000000002</v>
      </c>
      <c r="E8">
        <v>2.1973199999999999</v>
      </c>
      <c r="F8">
        <v>1.2159800000000001</v>
      </c>
      <c r="G8">
        <v>3.4831599999999998</v>
      </c>
      <c r="H8">
        <v>2.1876099999999998</v>
      </c>
      <c r="I8">
        <v>5.2279799999999996</v>
      </c>
      <c r="J8">
        <v>1.92662</v>
      </c>
      <c r="K8">
        <v>9.16113</v>
      </c>
      <c r="L8">
        <v>3.7371400000000001</v>
      </c>
      <c r="M8">
        <v>3.93858</v>
      </c>
      <c r="N8">
        <v>1.3832800000000001</v>
      </c>
      <c r="O8">
        <v>5.5174399999999997</v>
      </c>
      <c r="P8">
        <v>6.4230799999999997</v>
      </c>
      <c r="Q8">
        <v>-2.0005700000000002</v>
      </c>
      <c r="R8">
        <v>-7.8810000000000005E-2</v>
      </c>
      <c r="S8">
        <v>3.6</v>
      </c>
      <c r="T8">
        <v>4.9285699999999997</v>
      </c>
      <c r="V8">
        <f t="shared" si="1"/>
        <v>6</v>
      </c>
    </row>
    <row r="9" spans="1:22" x14ac:dyDescent="0.3">
      <c r="A9" t="s">
        <v>23</v>
      </c>
      <c r="B9" t="str">
        <f t="shared" si="0"/>
        <v>Ouvriers qualifiés de la réparation automobile</v>
      </c>
      <c r="C9">
        <v>4.1652199999999997</v>
      </c>
      <c r="D9">
        <v>1.4050400000000001</v>
      </c>
      <c r="E9">
        <v>6.4841899999999999</v>
      </c>
      <c r="F9">
        <v>6.7051400000000001</v>
      </c>
      <c r="G9">
        <v>4.4966200000000001</v>
      </c>
      <c r="H9">
        <v>6.5071500000000002</v>
      </c>
      <c r="I9">
        <v>4.9617000000000004</v>
      </c>
      <c r="J9">
        <v>2.4491100000000001</v>
      </c>
      <c r="K9">
        <v>5.8699599999999998</v>
      </c>
      <c r="L9">
        <v>3.78999</v>
      </c>
      <c r="M9">
        <v>5.6048299999999998</v>
      </c>
      <c r="N9">
        <v>1.4502299999999999</v>
      </c>
      <c r="O9">
        <v>7.0283499999999997</v>
      </c>
      <c r="P9">
        <v>4.1652199999999997</v>
      </c>
      <c r="Q9">
        <v>0.61465000000000003</v>
      </c>
      <c r="R9">
        <v>-1.1799500000000001</v>
      </c>
      <c r="S9">
        <v>3.8661400000000001</v>
      </c>
      <c r="T9">
        <v>3.35547</v>
      </c>
      <c r="V9">
        <f t="shared" si="1"/>
        <v>7</v>
      </c>
    </row>
    <row r="10" spans="1:22" x14ac:dyDescent="0.3">
      <c r="A10" t="s">
        <v>34</v>
      </c>
      <c r="B10" t="str">
        <f t="shared" si="0"/>
        <v>Employés de la comptabilité</v>
      </c>
      <c r="C10">
        <v>6.1226700000000003</v>
      </c>
      <c r="D10">
        <v>7.1306399999999996</v>
      </c>
      <c r="E10">
        <v>0.69086999999999998</v>
      </c>
      <c r="F10">
        <v>0.80427999999999999</v>
      </c>
      <c r="G10">
        <v>1.8613299999999999</v>
      </c>
      <c r="H10">
        <v>1.6209</v>
      </c>
      <c r="I10">
        <v>1.54738</v>
      </c>
      <c r="J10">
        <v>1.6031500000000001</v>
      </c>
      <c r="K10">
        <v>4.6414499999999999</v>
      </c>
      <c r="L10">
        <v>3.7990400000000002</v>
      </c>
      <c r="M10">
        <v>3.3442599999999998</v>
      </c>
      <c r="N10">
        <v>1.73654</v>
      </c>
      <c r="O10">
        <v>7.3667600000000002</v>
      </c>
      <c r="P10">
        <v>6.1226700000000003</v>
      </c>
      <c r="Q10">
        <v>-0.70821999999999996</v>
      </c>
      <c r="R10">
        <v>-0.42446</v>
      </c>
      <c r="S10">
        <v>3.73034</v>
      </c>
      <c r="T10">
        <v>3.1320199999999998</v>
      </c>
      <c r="V10">
        <f t="shared" si="1"/>
        <v>8</v>
      </c>
    </row>
    <row r="11" spans="1:22" x14ac:dyDescent="0.3">
      <c r="A11" t="s">
        <v>52</v>
      </c>
      <c r="B11" t="str">
        <f t="shared" si="0"/>
        <v>Attachés commerciaux et représentants</v>
      </c>
      <c r="C11">
        <v>5.79678</v>
      </c>
      <c r="D11">
        <v>4.3946699999999996</v>
      </c>
      <c r="E11">
        <v>2.5276299999999998</v>
      </c>
      <c r="F11">
        <v>1.21163</v>
      </c>
      <c r="G11">
        <v>1.3855599999999999</v>
      </c>
      <c r="H11">
        <v>2.1600299999999999</v>
      </c>
      <c r="I11">
        <v>6.7219199999999999</v>
      </c>
      <c r="J11">
        <v>2.3918900000000001</v>
      </c>
      <c r="K11">
        <v>8.7372800000000002</v>
      </c>
      <c r="L11">
        <v>3.8018700000000001</v>
      </c>
      <c r="M11">
        <v>4.3612200000000003</v>
      </c>
      <c r="N11">
        <v>1.90662</v>
      </c>
      <c r="O11">
        <v>7.3348599999999999</v>
      </c>
      <c r="P11">
        <v>5.79678</v>
      </c>
      <c r="Q11">
        <v>-0.68652999999999997</v>
      </c>
      <c r="R11">
        <v>-2.18323</v>
      </c>
      <c r="S11">
        <v>3.68764</v>
      </c>
      <c r="T11">
        <v>4.1344900000000004</v>
      </c>
      <c r="V11">
        <f t="shared" si="1"/>
        <v>9</v>
      </c>
    </row>
    <row r="12" spans="1:22" x14ac:dyDescent="0.3">
      <c r="A12" t="s">
        <v>13</v>
      </c>
      <c r="B12" t="str">
        <f t="shared" si="0"/>
        <v>Ouvriers qualifiés travaillant par enlèvement de métal</v>
      </c>
      <c r="C12">
        <v>4.9403699999999997</v>
      </c>
      <c r="D12">
        <v>1.00925</v>
      </c>
      <c r="E12">
        <v>5.6985700000000001</v>
      </c>
      <c r="F12">
        <v>6.7522399999999996</v>
      </c>
      <c r="G12">
        <v>5.7760800000000003</v>
      </c>
      <c r="H12">
        <v>4.5526200000000001</v>
      </c>
      <c r="I12">
        <v>0.50151000000000001</v>
      </c>
      <c r="J12">
        <v>2.1950500000000002</v>
      </c>
      <c r="K12">
        <v>0.3211</v>
      </c>
      <c r="L12">
        <v>4.0404400000000003</v>
      </c>
      <c r="M12">
        <v>7.0515600000000003</v>
      </c>
      <c r="N12">
        <v>2.48949</v>
      </c>
      <c r="O12">
        <v>3.3168500000000001</v>
      </c>
      <c r="P12">
        <v>4.9403699999999997</v>
      </c>
      <c r="Q12">
        <v>3.6007500000000001</v>
      </c>
      <c r="R12">
        <v>0.90764</v>
      </c>
      <c r="S12">
        <v>3.8850600000000002</v>
      </c>
      <c r="T12">
        <v>3.0057499999999999</v>
      </c>
      <c r="V12">
        <f t="shared" si="1"/>
        <v>10</v>
      </c>
    </row>
    <row r="13" spans="1:22" x14ac:dyDescent="0.3">
      <c r="A13" t="s">
        <v>50</v>
      </c>
      <c r="B13" t="str">
        <f t="shared" si="0"/>
        <v>Caissiers, employés de libre service</v>
      </c>
      <c r="C13">
        <v>3.5744699999999998</v>
      </c>
      <c r="D13">
        <v>2.58074</v>
      </c>
      <c r="E13">
        <v>5.1058399999999997</v>
      </c>
      <c r="F13">
        <v>2.08432</v>
      </c>
      <c r="G13">
        <v>3.9769600000000001</v>
      </c>
      <c r="H13">
        <v>4.3832100000000001</v>
      </c>
      <c r="I13">
        <v>0.84792000000000001</v>
      </c>
      <c r="J13">
        <v>1.7360899999999999</v>
      </c>
      <c r="K13">
        <v>8.7612199999999998</v>
      </c>
      <c r="L13">
        <v>4.0595100000000004</v>
      </c>
      <c r="M13">
        <v>3.80118</v>
      </c>
      <c r="N13">
        <v>2.0474399999999999</v>
      </c>
      <c r="O13">
        <v>7.5924399999999999</v>
      </c>
      <c r="P13">
        <v>3.5744699999999998</v>
      </c>
      <c r="Q13">
        <v>2.9611900000000002</v>
      </c>
      <c r="R13">
        <v>2.92334</v>
      </c>
      <c r="S13">
        <v>4.6624600000000003</v>
      </c>
      <c r="T13">
        <v>4.6514199999999999</v>
      </c>
      <c r="V13">
        <f t="shared" si="1"/>
        <v>11</v>
      </c>
    </row>
    <row r="14" spans="1:22" x14ac:dyDescent="0.3">
      <c r="A14" t="s">
        <v>63</v>
      </c>
      <c r="B14" t="str">
        <f t="shared" si="0"/>
        <v>Agents de gardiennage et de sécurité</v>
      </c>
      <c r="C14">
        <v>3.6241599999999998</v>
      </c>
      <c r="D14">
        <v>1.4333199999999999</v>
      </c>
      <c r="E14">
        <v>4.3371700000000004</v>
      </c>
      <c r="F14">
        <v>1.67818</v>
      </c>
      <c r="G14">
        <v>4.6603399999999997</v>
      </c>
      <c r="H14">
        <v>4.3808600000000002</v>
      </c>
      <c r="I14">
        <v>2.71556</v>
      </c>
      <c r="J14">
        <v>1.95313</v>
      </c>
      <c r="K14">
        <v>7.7461099999999998</v>
      </c>
      <c r="L14">
        <v>4.0720999999999998</v>
      </c>
      <c r="M14">
        <v>5.3394300000000001</v>
      </c>
      <c r="N14">
        <v>1.74657</v>
      </c>
      <c r="O14">
        <v>6.06717</v>
      </c>
      <c r="P14">
        <v>3.6241599999999998</v>
      </c>
      <c r="Q14">
        <v>-0.62855000000000005</v>
      </c>
      <c r="R14">
        <v>2.5095999999999998</v>
      </c>
      <c r="S14">
        <v>3.0653800000000002</v>
      </c>
      <c r="T14">
        <v>5.1211500000000001</v>
      </c>
      <c r="V14">
        <f t="shared" si="1"/>
        <v>12</v>
      </c>
    </row>
    <row r="15" spans="1:22" x14ac:dyDescent="0.3">
      <c r="A15" t="s">
        <v>37</v>
      </c>
      <c r="B15" t="str">
        <f t="shared" si="0"/>
        <v>Techniciens des services administratifs, comptables et financiers</v>
      </c>
      <c r="C15">
        <v>6.1867299999999998</v>
      </c>
      <c r="D15">
        <v>7.2373900000000004</v>
      </c>
      <c r="E15">
        <v>0.98665000000000003</v>
      </c>
      <c r="F15">
        <v>0.66683999999999999</v>
      </c>
      <c r="G15">
        <v>1.9085300000000001</v>
      </c>
      <c r="H15">
        <v>1.31545</v>
      </c>
      <c r="I15">
        <v>2.9381200000000001</v>
      </c>
      <c r="J15">
        <v>2.3093900000000001</v>
      </c>
      <c r="K15">
        <v>5.2286000000000001</v>
      </c>
      <c r="L15">
        <v>4.1378599999999999</v>
      </c>
      <c r="M15">
        <v>4.2512299999999996</v>
      </c>
      <c r="N15">
        <v>1.71685</v>
      </c>
      <c r="O15">
        <v>7.4531000000000001</v>
      </c>
      <c r="P15">
        <v>6.1867299999999998</v>
      </c>
      <c r="Q15">
        <v>-0.42576999999999998</v>
      </c>
      <c r="R15">
        <v>-0.92679999999999996</v>
      </c>
      <c r="S15">
        <v>3.9027799999999999</v>
      </c>
      <c r="T15">
        <v>4.2128699999999997</v>
      </c>
      <c r="V15">
        <f t="shared" si="1"/>
        <v>13</v>
      </c>
    </row>
    <row r="16" spans="1:22" x14ac:dyDescent="0.3">
      <c r="A16" t="s">
        <v>33</v>
      </c>
      <c r="B16" t="str">
        <f t="shared" si="0"/>
        <v>Secrétaires</v>
      </c>
      <c r="C16">
        <v>6.2095200000000004</v>
      </c>
      <c r="D16">
        <v>5.7930000000000001</v>
      </c>
      <c r="E16">
        <v>1.16849</v>
      </c>
      <c r="F16">
        <v>0.83126</v>
      </c>
      <c r="G16">
        <v>1.67767</v>
      </c>
      <c r="H16">
        <v>1.2451300000000001</v>
      </c>
      <c r="I16">
        <v>1.63314</v>
      </c>
      <c r="J16">
        <v>0.88926000000000005</v>
      </c>
      <c r="K16">
        <v>6.8065600000000002</v>
      </c>
      <c r="L16">
        <v>4.44109</v>
      </c>
      <c r="M16">
        <v>3.4297399999999998</v>
      </c>
      <c r="N16">
        <v>1.55111</v>
      </c>
      <c r="O16">
        <v>7.0316299999999998</v>
      </c>
      <c r="P16">
        <v>6.2095200000000004</v>
      </c>
      <c r="Q16">
        <v>-1.1390100000000001</v>
      </c>
      <c r="R16">
        <v>9.3630000000000005E-2</v>
      </c>
      <c r="S16">
        <v>3.7279200000000001</v>
      </c>
      <c r="T16">
        <v>4.0671400000000002</v>
      </c>
      <c r="V16">
        <f t="shared" si="1"/>
        <v>14</v>
      </c>
    </row>
    <row r="17" spans="1:23" x14ac:dyDescent="0.3">
      <c r="A17" t="s">
        <v>36</v>
      </c>
      <c r="B17" t="str">
        <f t="shared" si="0"/>
        <v>Secrétaires de direction</v>
      </c>
      <c r="C17">
        <v>6.2134099999999997</v>
      </c>
      <c r="D17">
        <v>7.0799099999999999</v>
      </c>
      <c r="E17">
        <v>0.76404000000000005</v>
      </c>
      <c r="F17">
        <v>0.48975999999999997</v>
      </c>
      <c r="G17">
        <v>1.7204699999999999</v>
      </c>
      <c r="H17">
        <v>1.59552</v>
      </c>
      <c r="I17">
        <v>1.31046</v>
      </c>
      <c r="J17">
        <v>2.3827799999999999</v>
      </c>
      <c r="K17">
        <v>4.6638299999999999</v>
      </c>
      <c r="L17">
        <v>4.4505699999999999</v>
      </c>
      <c r="M17">
        <v>3.34341</v>
      </c>
      <c r="N17">
        <v>2.2395700000000001</v>
      </c>
      <c r="O17">
        <v>6.1390599999999997</v>
      </c>
      <c r="P17">
        <v>6.2134099999999997</v>
      </c>
      <c r="Q17">
        <v>-1.2280500000000001</v>
      </c>
      <c r="R17">
        <v>-0.82352999999999998</v>
      </c>
      <c r="S17">
        <v>4.1383000000000001</v>
      </c>
      <c r="T17">
        <v>4.0080200000000001</v>
      </c>
      <c r="V17">
        <f t="shared" si="1"/>
        <v>15</v>
      </c>
    </row>
    <row r="18" spans="1:23" x14ac:dyDescent="0.3">
      <c r="A18" t="s">
        <v>21</v>
      </c>
      <c r="B18" t="str">
        <f t="shared" si="0"/>
        <v>Ouvriers qualifiés du textile et du cuir</v>
      </c>
      <c r="C18">
        <v>2.375</v>
      </c>
      <c r="D18">
        <v>0.62844999999999995</v>
      </c>
      <c r="E18">
        <v>3.8226499999999999</v>
      </c>
      <c r="F18">
        <v>7.4229099999999999</v>
      </c>
      <c r="G18">
        <v>4.3791500000000001</v>
      </c>
      <c r="H18">
        <v>2.0181200000000001</v>
      </c>
      <c r="I18">
        <v>1.30745</v>
      </c>
      <c r="J18">
        <v>1.1441600000000001</v>
      </c>
      <c r="K18">
        <v>1.8880699999999999</v>
      </c>
      <c r="L18">
        <v>4.5066100000000002</v>
      </c>
      <c r="M18">
        <v>4.78756</v>
      </c>
      <c r="N18">
        <v>1.8875999999999999</v>
      </c>
      <c r="O18">
        <v>3.2218100000000001</v>
      </c>
      <c r="P18">
        <v>2.375</v>
      </c>
      <c r="Q18">
        <v>1.94828</v>
      </c>
      <c r="R18">
        <v>1.87846</v>
      </c>
      <c r="S18">
        <v>3.76667</v>
      </c>
      <c r="T18">
        <v>2.55932</v>
      </c>
      <c r="V18">
        <f t="shared" si="1"/>
        <v>16</v>
      </c>
    </row>
    <row r="19" spans="1:23" x14ac:dyDescent="0.3">
      <c r="A19" t="s">
        <v>40</v>
      </c>
      <c r="B19" t="str">
        <f t="shared" si="0"/>
        <v>Techniciens de l'informatique</v>
      </c>
      <c r="C19">
        <v>5.86029</v>
      </c>
      <c r="D19">
        <v>7.7835400000000003</v>
      </c>
      <c r="E19">
        <v>1.7648900000000001</v>
      </c>
      <c r="F19">
        <v>2.6611099999999999</v>
      </c>
      <c r="G19">
        <v>2.9658799999999998</v>
      </c>
      <c r="H19">
        <v>2.14547</v>
      </c>
      <c r="I19">
        <v>3.5590199999999999</v>
      </c>
      <c r="J19">
        <v>2.3843399999999999</v>
      </c>
      <c r="K19">
        <v>3.7226499999999998</v>
      </c>
      <c r="L19">
        <v>4.6154299999999999</v>
      </c>
      <c r="M19">
        <v>4.3411099999999996</v>
      </c>
      <c r="N19">
        <v>1.67818</v>
      </c>
      <c r="O19">
        <v>6.1247400000000001</v>
      </c>
      <c r="P19">
        <v>5.86029</v>
      </c>
      <c r="Q19">
        <v>-0.52019000000000004</v>
      </c>
      <c r="R19">
        <v>-2.9457</v>
      </c>
      <c r="S19">
        <v>3.68831</v>
      </c>
      <c r="T19">
        <v>3.2287599999999999</v>
      </c>
      <c r="V19">
        <f t="shared" si="1"/>
        <v>17</v>
      </c>
    </row>
    <row r="20" spans="1:23" x14ac:dyDescent="0.3">
      <c r="A20" t="s">
        <v>14</v>
      </c>
      <c r="B20" t="str">
        <f t="shared" si="0"/>
        <v>Ouvriers qualifiés travaillant par formage de métal</v>
      </c>
      <c r="C20">
        <v>4.0194200000000002</v>
      </c>
      <c r="D20">
        <v>0.21249999999999999</v>
      </c>
      <c r="E20">
        <v>7.5720900000000002</v>
      </c>
      <c r="F20">
        <v>4.0116899999999998</v>
      </c>
      <c r="G20">
        <v>4.8024100000000001</v>
      </c>
      <c r="H20">
        <v>6.8832700000000004</v>
      </c>
      <c r="I20">
        <v>4.2337800000000003</v>
      </c>
      <c r="J20">
        <v>2.6777700000000002</v>
      </c>
      <c r="K20">
        <v>1.6932700000000001</v>
      </c>
      <c r="L20">
        <v>4.6673</v>
      </c>
      <c r="M20">
        <v>5.8721100000000002</v>
      </c>
      <c r="N20">
        <v>1.5562100000000001</v>
      </c>
      <c r="O20">
        <v>4.2234999999999996</v>
      </c>
      <c r="P20">
        <v>4.0194200000000002</v>
      </c>
      <c r="Q20">
        <v>1.2725299999999999</v>
      </c>
      <c r="R20">
        <v>-0.15690000000000001</v>
      </c>
      <c r="S20">
        <v>3.2713199999999998</v>
      </c>
      <c r="T20">
        <v>2.8294600000000001</v>
      </c>
      <c r="V20">
        <f t="shared" si="1"/>
        <v>18</v>
      </c>
    </row>
    <row r="21" spans="1:23" x14ac:dyDescent="0.3">
      <c r="A21" t="s">
        <v>2</v>
      </c>
      <c r="B21" t="str">
        <f t="shared" si="0"/>
        <v>Techniciens et cadres de l'agriculture</v>
      </c>
      <c r="C21">
        <v>4.7857099999999999</v>
      </c>
      <c r="D21">
        <v>2.9504299999999999</v>
      </c>
      <c r="E21">
        <v>4.6632499999999997</v>
      </c>
      <c r="F21">
        <v>3.60833</v>
      </c>
      <c r="G21">
        <v>3.1611899999999999</v>
      </c>
      <c r="H21">
        <v>4.88992</v>
      </c>
      <c r="I21">
        <v>8.5523900000000008</v>
      </c>
      <c r="J21">
        <v>4.4274500000000003</v>
      </c>
      <c r="K21">
        <v>6.07517</v>
      </c>
      <c r="L21">
        <v>4.6814099999999996</v>
      </c>
      <c r="M21">
        <v>5.4327100000000002</v>
      </c>
      <c r="N21">
        <v>1.7666900000000001</v>
      </c>
      <c r="O21">
        <v>3.9588100000000002</v>
      </c>
      <c r="P21">
        <v>4.7857099999999999</v>
      </c>
      <c r="Q21">
        <v>-1.8317699999999999</v>
      </c>
      <c r="R21">
        <v>-1.6817800000000001</v>
      </c>
      <c r="S21">
        <v>3.2533300000000001</v>
      </c>
      <c r="T21">
        <v>3.6973699999999998</v>
      </c>
      <c r="V21">
        <f t="shared" si="1"/>
        <v>19</v>
      </c>
    </row>
    <row r="22" spans="1:23" x14ac:dyDescent="0.3">
      <c r="A22" t="s">
        <v>35</v>
      </c>
      <c r="B22" t="str">
        <f t="shared" si="0"/>
        <v>Employés administratifs d'entreprise</v>
      </c>
      <c r="C22">
        <v>5.3958899999999996</v>
      </c>
      <c r="D22">
        <v>5.5805699999999998</v>
      </c>
      <c r="E22">
        <v>2.0198100000000001</v>
      </c>
      <c r="F22">
        <v>1.1508400000000001</v>
      </c>
      <c r="G22">
        <v>2.0519699999999998</v>
      </c>
      <c r="H22">
        <v>2.3002899999999999</v>
      </c>
      <c r="I22">
        <v>1.56742</v>
      </c>
      <c r="J22">
        <v>1.6141099999999999</v>
      </c>
      <c r="K22">
        <v>6.1076899999999998</v>
      </c>
      <c r="L22">
        <v>4.69116</v>
      </c>
      <c r="M22">
        <v>3.7607400000000002</v>
      </c>
      <c r="N22">
        <v>1.8707400000000001</v>
      </c>
      <c r="O22">
        <v>7.11829</v>
      </c>
      <c r="P22">
        <v>5.3958899999999996</v>
      </c>
      <c r="Q22">
        <v>-9.8949999999999996E-2</v>
      </c>
      <c r="R22">
        <v>-3.6670000000000001E-2</v>
      </c>
      <c r="S22">
        <v>3.7360199999999999</v>
      </c>
      <c r="T22">
        <v>4.3606699999999998</v>
      </c>
      <c r="V22">
        <f t="shared" si="1"/>
        <v>20</v>
      </c>
    </row>
    <row r="23" spans="1:23" x14ac:dyDescent="0.3">
      <c r="A23" t="s">
        <v>48</v>
      </c>
      <c r="B23" t="str">
        <f t="shared" si="0"/>
        <v>Techniciens de la banque et des assurances</v>
      </c>
      <c r="C23">
        <v>6.3757400000000004</v>
      </c>
      <c r="D23">
        <v>7.2303199999999999</v>
      </c>
      <c r="E23">
        <v>0.72560000000000002</v>
      </c>
      <c r="F23">
        <v>0.30052000000000001</v>
      </c>
      <c r="G23">
        <v>1.6242799999999999</v>
      </c>
      <c r="H23">
        <v>1.3409599999999999</v>
      </c>
      <c r="I23">
        <v>1.46967</v>
      </c>
      <c r="J23">
        <v>2.57145</v>
      </c>
      <c r="K23">
        <v>6.5813199999999998</v>
      </c>
      <c r="L23">
        <v>4.7070299999999996</v>
      </c>
      <c r="M23">
        <v>5.3879599999999996</v>
      </c>
      <c r="N23">
        <v>2.6850900000000002</v>
      </c>
      <c r="O23">
        <v>8.8169500000000003</v>
      </c>
      <c r="P23">
        <v>6.3757400000000004</v>
      </c>
      <c r="Q23">
        <v>0.42652000000000001</v>
      </c>
      <c r="R23">
        <v>-2.3448799999999999</v>
      </c>
      <c r="S23">
        <v>4.2484799999999998</v>
      </c>
      <c r="T23">
        <v>5.2545500000000001</v>
      </c>
      <c r="V23">
        <f t="shared" si="1"/>
        <v>21</v>
      </c>
    </row>
    <row r="24" spans="1:23" x14ac:dyDescent="0.3">
      <c r="A24" t="s">
        <v>11</v>
      </c>
      <c r="B24" t="str">
        <f t="shared" si="0"/>
        <v>Ouvriers qualifiés de l'électricité et de l'électronique</v>
      </c>
      <c r="C24">
        <v>4.4912299999999998</v>
      </c>
      <c r="D24">
        <v>1.0321899999999999</v>
      </c>
      <c r="E24">
        <v>6.8188800000000001</v>
      </c>
      <c r="F24">
        <v>4.5821800000000001</v>
      </c>
      <c r="G24">
        <v>5.8057299999999996</v>
      </c>
      <c r="H24">
        <v>5.3840000000000003</v>
      </c>
      <c r="I24">
        <v>2.08623</v>
      </c>
      <c r="J24">
        <v>1.9261600000000001</v>
      </c>
      <c r="K24">
        <v>1.93553</v>
      </c>
      <c r="L24">
        <v>4.8003999999999998</v>
      </c>
      <c r="M24">
        <v>7.6644500000000004</v>
      </c>
      <c r="N24">
        <v>1.2619899999999999</v>
      </c>
      <c r="O24">
        <v>3.1240000000000001</v>
      </c>
      <c r="P24">
        <v>4.4912299999999998</v>
      </c>
      <c r="Q24">
        <v>4.2602500000000001</v>
      </c>
      <c r="R24">
        <v>-0.15701000000000001</v>
      </c>
      <c r="S24">
        <v>3.3571399999999998</v>
      </c>
      <c r="T24">
        <v>2.9166699999999999</v>
      </c>
      <c r="V24">
        <v>22</v>
      </c>
      <c r="W24">
        <v>23</v>
      </c>
    </row>
    <row r="25" spans="1:23" x14ac:dyDescent="0.3">
      <c r="A25" t="s">
        <v>44</v>
      </c>
      <c r="B25" t="str">
        <f t="shared" si="0"/>
        <v>Professions intermédiaires administratives de la fonction publique (catégorie B et assimil</v>
      </c>
      <c r="C25">
        <v>6.4340799999999998</v>
      </c>
      <c r="D25">
        <v>6.2392200000000004</v>
      </c>
      <c r="E25">
        <v>1.5892200000000001</v>
      </c>
      <c r="F25">
        <v>1.3581700000000001</v>
      </c>
      <c r="G25">
        <v>2.0004200000000001</v>
      </c>
      <c r="H25">
        <v>1.8099400000000001</v>
      </c>
      <c r="I25">
        <v>3.7973300000000001</v>
      </c>
      <c r="J25">
        <v>3.4243800000000002</v>
      </c>
      <c r="K25">
        <v>5.7185800000000002</v>
      </c>
      <c r="L25">
        <v>4.8217600000000003</v>
      </c>
      <c r="M25">
        <v>3.78661</v>
      </c>
      <c r="N25">
        <v>2.2600500000000001</v>
      </c>
      <c r="O25">
        <v>6.9882999999999997</v>
      </c>
      <c r="P25">
        <v>6.4340799999999998</v>
      </c>
      <c r="Q25">
        <v>-0.78883000000000003</v>
      </c>
      <c r="R25">
        <v>-1.5972500000000001</v>
      </c>
      <c r="S25">
        <v>4.1356299999999999</v>
      </c>
      <c r="T25">
        <v>4.7098399999999998</v>
      </c>
      <c r="V25">
        <v>23</v>
      </c>
    </row>
    <row r="26" spans="1:23" x14ac:dyDescent="0.3">
      <c r="A26" t="s">
        <v>22</v>
      </c>
      <c r="B26" t="str">
        <f t="shared" si="0"/>
        <v>Ouvriers qualifiés de la maintenance</v>
      </c>
      <c r="C26">
        <v>4.2945900000000004</v>
      </c>
      <c r="D26">
        <v>1.6225000000000001</v>
      </c>
      <c r="E26">
        <v>6.6762199999999998</v>
      </c>
      <c r="F26">
        <v>4.1288099999999996</v>
      </c>
      <c r="G26">
        <v>4.5528500000000003</v>
      </c>
      <c r="H26">
        <v>5.71312</v>
      </c>
      <c r="I26">
        <v>5.8730200000000004</v>
      </c>
      <c r="J26">
        <v>2.3764400000000001</v>
      </c>
      <c r="K26">
        <v>3.5699000000000001</v>
      </c>
      <c r="L26">
        <v>4.8510400000000002</v>
      </c>
      <c r="M26">
        <v>6.0972900000000001</v>
      </c>
      <c r="N26">
        <v>1.8438699999999999</v>
      </c>
      <c r="O26">
        <v>4.2210900000000002</v>
      </c>
      <c r="P26">
        <v>4.2945900000000004</v>
      </c>
      <c r="Q26">
        <v>0.64641000000000004</v>
      </c>
      <c r="R26">
        <v>-1.0477099999999999</v>
      </c>
      <c r="S26">
        <v>3.29915</v>
      </c>
      <c r="T26">
        <v>3.3106399999999998</v>
      </c>
      <c r="V26">
        <v>24</v>
      </c>
    </row>
    <row r="27" spans="1:23" x14ac:dyDescent="0.3">
      <c r="A27" t="s">
        <v>43</v>
      </c>
      <c r="B27" t="str">
        <f t="shared" si="0"/>
        <v>Employés administratifs de la fonction publique (catégorie C et assimilés)</v>
      </c>
      <c r="C27">
        <v>5.7170199999999998</v>
      </c>
      <c r="D27">
        <v>5.1246799999999997</v>
      </c>
      <c r="E27">
        <v>2.63293</v>
      </c>
      <c r="F27">
        <v>1.2742100000000001</v>
      </c>
      <c r="G27">
        <v>2.2683300000000002</v>
      </c>
      <c r="H27">
        <v>2.7625500000000001</v>
      </c>
      <c r="I27">
        <v>3.1096200000000001</v>
      </c>
      <c r="J27">
        <v>1.3589199999999999</v>
      </c>
      <c r="K27">
        <v>6.56846</v>
      </c>
      <c r="L27">
        <v>4.9022899999999998</v>
      </c>
      <c r="M27">
        <v>3.5394899999999998</v>
      </c>
      <c r="N27">
        <v>1.99285</v>
      </c>
      <c r="O27">
        <v>6.3793300000000004</v>
      </c>
      <c r="P27">
        <v>5.7170199999999998</v>
      </c>
      <c r="Q27">
        <v>8.8150000000000006E-2</v>
      </c>
      <c r="R27">
        <v>0.12388</v>
      </c>
      <c r="S27">
        <v>3.7067299999999999</v>
      </c>
      <c r="T27">
        <v>4.5517700000000003</v>
      </c>
      <c r="V27">
        <v>25</v>
      </c>
    </row>
    <row r="28" spans="1:23" x14ac:dyDescent="0.3">
      <c r="A28" t="s">
        <v>66</v>
      </c>
      <c r="B28" t="str">
        <f t="shared" si="0"/>
        <v>Professionnels des arts et des spectacles</v>
      </c>
      <c r="C28">
        <v>4.3544299999999998</v>
      </c>
      <c r="D28">
        <v>4.7386999999999997</v>
      </c>
      <c r="E28">
        <v>2.8261400000000001</v>
      </c>
      <c r="F28">
        <v>2.2991299999999999</v>
      </c>
      <c r="G28">
        <v>3.2680899999999999</v>
      </c>
      <c r="H28">
        <v>2.5386299999999999</v>
      </c>
      <c r="I28">
        <v>3.09572</v>
      </c>
      <c r="J28">
        <v>2.4876200000000002</v>
      </c>
      <c r="K28">
        <v>5.6649200000000004</v>
      </c>
      <c r="L28">
        <v>4.9262699999999997</v>
      </c>
      <c r="M28">
        <v>2.5821700000000001</v>
      </c>
      <c r="N28">
        <v>1.2575099999999999</v>
      </c>
      <c r="O28">
        <v>5.5682299999999998</v>
      </c>
      <c r="P28">
        <v>4.3544299999999998</v>
      </c>
      <c r="Q28">
        <v>-1.40896</v>
      </c>
      <c r="R28">
        <v>-0.92164999999999997</v>
      </c>
      <c r="S28">
        <v>3.59551</v>
      </c>
      <c r="T28">
        <v>3.4774400000000001</v>
      </c>
    </row>
    <row r="29" spans="1:23" x14ac:dyDescent="0.3">
      <c r="A29" t="s">
        <v>38</v>
      </c>
      <c r="B29" t="str">
        <f t="shared" si="0"/>
        <v>Cadres des services administratifs, comptables et financiers</v>
      </c>
      <c r="C29">
        <v>6.3220900000000002</v>
      </c>
      <c r="D29">
        <v>7.4214200000000003</v>
      </c>
      <c r="E29">
        <v>0.54376000000000002</v>
      </c>
      <c r="F29">
        <v>0.76559999999999995</v>
      </c>
      <c r="G29">
        <v>1.29142</v>
      </c>
      <c r="H29">
        <v>1.23515</v>
      </c>
      <c r="I29">
        <v>3.3701500000000002</v>
      </c>
      <c r="J29">
        <v>5.0098099999999999</v>
      </c>
      <c r="K29">
        <v>4.1467099999999997</v>
      </c>
      <c r="L29">
        <v>4.9566100000000004</v>
      </c>
      <c r="M29">
        <v>4.3210499999999996</v>
      </c>
      <c r="N29">
        <v>2.1592500000000001</v>
      </c>
      <c r="O29">
        <v>6.2195999999999998</v>
      </c>
      <c r="P29">
        <v>6.3220900000000002</v>
      </c>
      <c r="Q29">
        <v>-1.8813800000000001</v>
      </c>
      <c r="R29">
        <v>-2.7658200000000002</v>
      </c>
      <c r="S29">
        <v>4.0885699999999998</v>
      </c>
      <c r="T29">
        <v>4.2982300000000002</v>
      </c>
    </row>
    <row r="30" spans="1:23" x14ac:dyDescent="0.3">
      <c r="A30" t="s">
        <v>64</v>
      </c>
      <c r="B30" t="str">
        <f t="shared" si="0"/>
        <v>Agents d'entretien</v>
      </c>
      <c r="C30">
        <v>2.0514000000000001</v>
      </c>
      <c r="D30">
        <v>0.48702000000000001</v>
      </c>
      <c r="E30">
        <v>6.0046099999999996</v>
      </c>
      <c r="F30">
        <v>0.83775999999999995</v>
      </c>
      <c r="G30">
        <v>2.3867400000000001</v>
      </c>
      <c r="H30">
        <v>3.7915000000000001</v>
      </c>
      <c r="I30">
        <v>1.84653</v>
      </c>
      <c r="J30">
        <v>0.91463000000000005</v>
      </c>
      <c r="K30">
        <v>6.41439</v>
      </c>
      <c r="L30">
        <v>4.9702700000000002</v>
      </c>
      <c r="M30">
        <v>3.7432500000000002</v>
      </c>
      <c r="N30">
        <v>1.0596000000000001</v>
      </c>
      <c r="O30">
        <v>3.26003</v>
      </c>
      <c r="P30">
        <v>2.0514000000000001</v>
      </c>
      <c r="Q30">
        <v>0.16980999999999999</v>
      </c>
      <c r="R30">
        <v>3.6962899999999999</v>
      </c>
      <c r="S30">
        <v>3.78172</v>
      </c>
      <c r="T30">
        <v>3.94475</v>
      </c>
    </row>
    <row r="31" spans="1:23" x14ac:dyDescent="0.3">
      <c r="A31" t="s">
        <v>54</v>
      </c>
      <c r="B31" t="str">
        <f t="shared" si="0"/>
        <v>Cadres commerciaux et technico-commerciaux</v>
      </c>
      <c r="C31">
        <v>5.9206599999999998</v>
      </c>
      <c r="D31">
        <v>6.3328600000000002</v>
      </c>
      <c r="E31">
        <v>1.5698399999999999</v>
      </c>
      <c r="F31">
        <v>0.98758999999999997</v>
      </c>
      <c r="G31">
        <v>1.3602399999999999</v>
      </c>
      <c r="H31">
        <v>1.05152</v>
      </c>
      <c r="I31">
        <v>6.4605800000000002</v>
      </c>
      <c r="J31">
        <v>6.1194899999999999</v>
      </c>
      <c r="K31">
        <v>6.5260499999999997</v>
      </c>
      <c r="L31">
        <v>5.0105700000000004</v>
      </c>
      <c r="M31">
        <v>4.6005099999999999</v>
      </c>
      <c r="N31">
        <v>2.0598200000000002</v>
      </c>
      <c r="O31">
        <v>7.5547800000000001</v>
      </c>
      <c r="P31">
        <v>5.9206599999999998</v>
      </c>
      <c r="Q31">
        <v>-1.627</v>
      </c>
      <c r="R31">
        <v>-3.6547200000000002</v>
      </c>
      <c r="S31">
        <v>4.1314599999999997</v>
      </c>
      <c r="T31">
        <v>4.6522199999999998</v>
      </c>
    </row>
    <row r="32" spans="1:23" x14ac:dyDescent="0.3">
      <c r="A32" t="s">
        <v>16</v>
      </c>
      <c r="B32" t="str">
        <f t="shared" si="0"/>
        <v>Ouvriers qualifiés de la mécanique</v>
      </c>
      <c r="C32">
        <v>4.0739400000000003</v>
      </c>
      <c r="D32">
        <v>1.2258800000000001</v>
      </c>
      <c r="E32">
        <v>6.2629099999999998</v>
      </c>
      <c r="F32">
        <v>5.2159500000000003</v>
      </c>
      <c r="G32">
        <v>5.1296600000000003</v>
      </c>
      <c r="H32">
        <v>4.4413600000000004</v>
      </c>
      <c r="I32">
        <v>1.3215600000000001</v>
      </c>
      <c r="J32">
        <v>2.7157499999999999</v>
      </c>
      <c r="K32">
        <v>0.60731000000000002</v>
      </c>
      <c r="L32">
        <v>5.0935499999999996</v>
      </c>
      <c r="M32">
        <v>7.8841599999999996</v>
      </c>
      <c r="N32">
        <v>2.4628899999999998</v>
      </c>
      <c r="O32">
        <v>3.8552499999999998</v>
      </c>
      <c r="P32">
        <v>4.0739400000000003</v>
      </c>
      <c r="Q32">
        <v>5.3627000000000002</v>
      </c>
      <c r="R32">
        <v>0.94884000000000002</v>
      </c>
      <c r="S32">
        <v>3.9777800000000001</v>
      </c>
      <c r="T32">
        <v>2.9037000000000002</v>
      </c>
    </row>
    <row r="33" spans="1:20" x14ac:dyDescent="0.3">
      <c r="A33" t="s">
        <v>24</v>
      </c>
      <c r="B33" t="str">
        <f t="shared" si="0"/>
        <v>Techniciens et agents de maîtrise de la maintenance</v>
      </c>
      <c r="C33">
        <v>5.5961499999999997</v>
      </c>
      <c r="D33">
        <v>3.5626199999999999</v>
      </c>
      <c r="E33">
        <v>4.6323100000000004</v>
      </c>
      <c r="F33">
        <v>4.4906199999999998</v>
      </c>
      <c r="G33">
        <v>3.7783899999999999</v>
      </c>
      <c r="H33">
        <v>4.2064700000000004</v>
      </c>
      <c r="I33">
        <v>4.8573199999999996</v>
      </c>
      <c r="J33">
        <v>3.8591799999999998</v>
      </c>
      <c r="K33">
        <v>3.7791000000000001</v>
      </c>
      <c r="L33">
        <v>5.0968900000000001</v>
      </c>
      <c r="M33">
        <v>6.5690600000000003</v>
      </c>
      <c r="N33">
        <v>2.0168699999999999</v>
      </c>
      <c r="O33">
        <v>5.8969199999999997</v>
      </c>
      <c r="P33">
        <v>5.5961499999999997</v>
      </c>
      <c r="Q33">
        <v>0.41948000000000002</v>
      </c>
      <c r="R33">
        <v>-2.0176500000000002</v>
      </c>
      <c r="S33">
        <v>3.7171500000000002</v>
      </c>
      <c r="T33">
        <v>3.5876999999999999</v>
      </c>
    </row>
    <row r="34" spans="1:20" x14ac:dyDescent="0.3">
      <c r="A34" t="s">
        <v>0</v>
      </c>
      <c r="B34" t="str">
        <f t="shared" si="0"/>
        <v>Agriculteurs, éleveurs, sylviculteurs, bûcherons</v>
      </c>
      <c r="C34">
        <v>1.45238</v>
      </c>
      <c r="D34">
        <v>0.50187999999999999</v>
      </c>
      <c r="E34">
        <v>6.70533</v>
      </c>
      <c r="F34">
        <v>2.0195799999999999</v>
      </c>
      <c r="G34">
        <v>4.4997499999999997</v>
      </c>
      <c r="H34">
        <v>7.43391</v>
      </c>
      <c r="I34">
        <v>4.8134899999999998</v>
      </c>
      <c r="J34">
        <v>1.21865</v>
      </c>
      <c r="K34">
        <v>2.52454</v>
      </c>
      <c r="L34">
        <v>5.2000099999999998</v>
      </c>
      <c r="M34">
        <v>4.1259699999999997</v>
      </c>
      <c r="N34">
        <v>0.61497999999999997</v>
      </c>
      <c r="O34">
        <v>2.3965100000000001</v>
      </c>
      <c r="P34">
        <v>1.45238</v>
      </c>
      <c r="Q34">
        <v>0.12501999999999999</v>
      </c>
      <c r="R34">
        <v>2.0500099999999999</v>
      </c>
      <c r="S34">
        <v>3.0747100000000001</v>
      </c>
      <c r="T34">
        <v>2.3649399999999998</v>
      </c>
    </row>
    <row r="35" spans="1:20" x14ac:dyDescent="0.3">
      <c r="A35" t="s">
        <v>45</v>
      </c>
      <c r="B35" t="str">
        <f t="shared" ref="B35:B66" si="2">MID(A35,7,90)</f>
        <v>Cadres de la fonction publique (catégorie A et assimilés)</v>
      </c>
      <c r="C35">
        <v>6.9605699999999997</v>
      </c>
      <c r="D35">
        <v>5.7562100000000003</v>
      </c>
      <c r="E35">
        <v>1.1734599999999999</v>
      </c>
      <c r="F35">
        <v>1.06762</v>
      </c>
      <c r="G35">
        <v>1.5591200000000001</v>
      </c>
      <c r="H35">
        <v>1.4291499999999999</v>
      </c>
      <c r="I35">
        <v>5.6845499999999998</v>
      </c>
      <c r="J35">
        <v>5.9325000000000001</v>
      </c>
      <c r="K35">
        <v>4.6569900000000004</v>
      </c>
      <c r="L35">
        <v>5.2190099999999999</v>
      </c>
      <c r="M35">
        <v>3.94529</v>
      </c>
      <c r="N35">
        <v>1.8333200000000001</v>
      </c>
      <c r="O35">
        <v>6.2409499999999998</v>
      </c>
      <c r="P35">
        <v>6.9605699999999997</v>
      </c>
      <c r="Q35">
        <v>-2.22309</v>
      </c>
      <c r="R35">
        <v>-2.6484399999999999</v>
      </c>
      <c r="S35">
        <v>4.3119800000000001</v>
      </c>
      <c r="T35">
        <v>4.82822</v>
      </c>
    </row>
    <row r="36" spans="1:20" x14ac:dyDescent="0.3">
      <c r="A36" t="s">
        <v>92</v>
      </c>
      <c r="B36" t="str">
        <f t="shared" si="2"/>
        <v>le</v>
      </c>
      <c r="C36">
        <v>4.6015856000000008</v>
      </c>
      <c r="D36">
        <v>3.2941077333333344</v>
      </c>
      <c r="E36">
        <v>4.0854599999999994</v>
      </c>
      <c r="F36">
        <v>2.298177466666667</v>
      </c>
      <c r="G36">
        <v>3.3998882666666659</v>
      </c>
      <c r="H36">
        <v>3.5439695999999996</v>
      </c>
      <c r="I36">
        <v>3.5487692000000002</v>
      </c>
      <c r="J36">
        <v>2.9016696</v>
      </c>
      <c r="K36">
        <v>5.3822720000000022</v>
      </c>
      <c r="L36">
        <v>5.2244610666666649</v>
      </c>
      <c r="M36">
        <v>5.1244482666666675</v>
      </c>
      <c r="N36">
        <v>1.6514774666666663</v>
      </c>
      <c r="O36">
        <v>5.7190696000000001</v>
      </c>
      <c r="P36">
        <v>4.6015856000000008</v>
      </c>
      <c r="Q36">
        <v>0.29709773333333334</v>
      </c>
      <c r="R36">
        <v>-0.3158154666666666</v>
      </c>
      <c r="S36">
        <v>3.9365448000000014</v>
      </c>
      <c r="T36">
        <v>4.0199455999999998</v>
      </c>
    </row>
    <row r="37" spans="1:20" x14ac:dyDescent="0.3">
      <c r="A37" t="s">
        <v>53</v>
      </c>
      <c r="B37" t="str">
        <f t="shared" si="2"/>
        <v>Maîtrise des magasins et intermédiaires du commerce</v>
      </c>
      <c r="C37">
        <v>5.3636400000000002</v>
      </c>
      <c r="D37">
        <v>4.0455100000000002</v>
      </c>
      <c r="E37">
        <v>4.3283899999999997</v>
      </c>
      <c r="F37">
        <v>1.1777500000000001</v>
      </c>
      <c r="G37">
        <v>1.7235799999999999</v>
      </c>
      <c r="H37">
        <v>2.3288099999999998</v>
      </c>
      <c r="I37">
        <v>2.6206</v>
      </c>
      <c r="J37">
        <v>5.2764899999999999</v>
      </c>
      <c r="K37">
        <v>7.9451999999999998</v>
      </c>
      <c r="L37">
        <v>5.2666399999999998</v>
      </c>
      <c r="M37">
        <v>4.2113800000000001</v>
      </c>
      <c r="N37">
        <v>1.9041999999999999</v>
      </c>
      <c r="O37">
        <v>8.0341299999999993</v>
      </c>
      <c r="P37">
        <v>5.3636400000000002</v>
      </c>
      <c r="Q37">
        <v>-0.38353999999999999</v>
      </c>
      <c r="R37">
        <v>-1.4808600000000001</v>
      </c>
      <c r="S37">
        <v>4.5789499999999999</v>
      </c>
      <c r="T37">
        <v>4.3366899999999999</v>
      </c>
    </row>
    <row r="38" spans="1:20" x14ac:dyDescent="0.3">
      <c r="A38" t="s">
        <v>65</v>
      </c>
      <c r="B38" t="str">
        <f t="shared" si="2"/>
        <v>Professionnels de la communication et de l'information</v>
      </c>
      <c r="C38">
        <v>6.7745100000000003</v>
      </c>
      <c r="D38">
        <v>7.2812599999999996</v>
      </c>
      <c r="E38">
        <v>1.7513799999999999</v>
      </c>
      <c r="F38">
        <v>1.0003</v>
      </c>
      <c r="G38">
        <v>1.9204300000000001</v>
      </c>
      <c r="H38">
        <v>1.37948</v>
      </c>
      <c r="I38">
        <v>4.7897999999999996</v>
      </c>
      <c r="J38">
        <v>4.0891500000000001</v>
      </c>
      <c r="K38">
        <v>4.8981000000000003</v>
      </c>
      <c r="L38">
        <v>5.3476100000000004</v>
      </c>
      <c r="M38">
        <v>2.7176900000000002</v>
      </c>
      <c r="N38">
        <v>3.0221399999999998</v>
      </c>
      <c r="O38">
        <v>6.0005899999999999</v>
      </c>
      <c r="P38">
        <v>6.7745100000000003</v>
      </c>
      <c r="Q38">
        <v>-1.2182900000000001</v>
      </c>
      <c r="R38">
        <v>-2.6568399999999999</v>
      </c>
      <c r="S38">
        <v>4.3223099999999999</v>
      </c>
      <c r="T38">
        <v>4.0666700000000002</v>
      </c>
    </row>
    <row r="39" spans="1:20" x14ac:dyDescent="0.3">
      <c r="A39" t="s">
        <v>32</v>
      </c>
      <c r="B39" t="str">
        <f t="shared" si="2"/>
        <v>Artisans et ouvriers artisanaux</v>
      </c>
      <c r="C39">
        <v>1.86154</v>
      </c>
      <c r="D39">
        <v>0.89242999999999995</v>
      </c>
      <c r="E39">
        <v>5.8818200000000003</v>
      </c>
      <c r="F39">
        <v>6.17014</v>
      </c>
      <c r="G39">
        <v>6.4219499999999998</v>
      </c>
      <c r="H39">
        <v>4.4501900000000001</v>
      </c>
      <c r="I39">
        <v>1.4863599999999999</v>
      </c>
      <c r="J39">
        <v>2.3707799999999999</v>
      </c>
      <c r="K39">
        <v>2.0764999999999998</v>
      </c>
      <c r="L39">
        <v>5.3584899999999998</v>
      </c>
      <c r="M39">
        <v>6.5222600000000002</v>
      </c>
      <c r="N39">
        <v>1.4651400000000001</v>
      </c>
      <c r="O39">
        <v>4.1186299999999996</v>
      </c>
      <c r="P39">
        <v>1.86154</v>
      </c>
      <c r="Q39">
        <v>4.3057400000000001</v>
      </c>
      <c r="R39">
        <v>1.1676200000000001</v>
      </c>
      <c r="S39">
        <v>3.8860800000000002</v>
      </c>
      <c r="T39">
        <v>3.0789499999999999</v>
      </c>
    </row>
    <row r="40" spans="1:20" x14ac:dyDescent="0.3">
      <c r="A40" t="s">
        <v>7</v>
      </c>
      <c r="B40" t="str">
        <f t="shared" si="2"/>
        <v>Ouvriers qualifiés du second œuvre du bâtiment</v>
      </c>
      <c r="C40">
        <v>3.0520800000000001</v>
      </c>
      <c r="D40">
        <v>0.25123000000000001</v>
      </c>
      <c r="E40">
        <v>7.7145099999999998</v>
      </c>
      <c r="F40">
        <v>4.2654199999999998</v>
      </c>
      <c r="G40">
        <v>4.0733800000000002</v>
      </c>
      <c r="H40">
        <v>7.3411</v>
      </c>
      <c r="I40">
        <v>6.8991100000000003</v>
      </c>
      <c r="J40">
        <v>2.9064000000000001</v>
      </c>
      <c r="K40">
        <v>5.6643699999999999</v>
      </c>
      <c r="L40">
        <v>5.3739100000000004</v>
      </c>
      <c r="M40">
        <v>5.76173</v>
      </c>
      <c r="N40">
        <v>0.81762999999999997</v>
      </c>
      <c r="O40">
        <v>4.9141899999999996</v>
      </c>
      <c r="P40">
        <v>3.0520800000000001</v>
      </c>
      <c r="Q40">
        <v>-9.9129999999999996E-2</v>
      </c>
      <c r="R40">
        <v>-0.49758000000000002</v>
      </c>
      <c r="S40">
        <v>3.2738900000000002</v>
      </c>
      <c r="T40">
        <v>3.0429900000000001</v>
      </c>
    </row>
    <row r="41" spans="1:20" x14ac:dyDescent="0.3">
      <c r="A41" t="s">
        <v>27</v>
      </c>
      <c r="B41" t="str">
        <f t="shared" si="2"/>
        <v>Ouvriers qualifiés de la manutention</v>
      </c>
      <c r="C41">
        <v>4.5477499999999997</v>
      </c>
      <c r="D41">
        <v>2.4757600000000002</v>
      </c>
      <c r="E41">
        <v>5.5475199999999996</v>
      </c>
      <c r="F41">
        <v>2.5707399999999998</v>
      </c>
      <c r="G41">
        <v>3.78233</v>
      </c>
      <c r="H41">
        <v>5.1757099999999996</v>
      </c>
      <c r="I41">
        <v>2.0108299999999999</v>
      </c>
      <c r="J41">
        <v>2.5255399999999999</v>
      </c>
      <c r="K41">
        <v>3.04196</v>
      </c>
      <c r="L41">
        <v>5.3929999999999998</v>
      </c>
      <c r="M41">
        <v>5.6157899999999996</v>
      </c>
      <c r="N41">
        <v>2.1643300000000001</v>
      </c>
      <c r="O41">
        <v>5.1316800000000002</v>
      </c>
      <c r="P41">
        <v>4.5477499999999997</v>
      </c>
      <c r="Q41">
        <v>2.0179499999999999</v>
      </c>
      <c r="R41">
        <v>0.75565000000000004</v>
      </c>
      <c r="S41">
        <v>3.9827599999999999</v>
      </c>
      <c r="T41">
        <v>3.2974100000000002</v>
      </c>
    </row>
    <row r="42" spans="1:20" x14ac:dyDescent="0.3">
      <c r="A42" t="s">
        <v>17</v>
      </c>
      <c r="B42" t="str">
        <f t="shared" si="2"/>
        <v>Techniciens et agents de maîtrise des industries mécaniques</v>
      </c>
      <c r="C42">
        <v>5.7994500000000002</v>
      </c>
      <c r="D42">
        <v>4.49756</v>
      </c>
      <c r="E42">
        <v>2.9049700000000001</v>
      </c>
      <c r="F42">
        <v>4.7231800000000002</v>
      </c>
      <c r="G42">
        <v>2.7110500000000002</v>
      </c>
      <c r="H42">
        <v>3.54853</v>
      </c>
      <c r="I42">
        <v>4.5357500000000002</v>
      </c>
      <c r="J42">
        <v>5.3871599999999997</v>
      </c>
      <c r="K42">
        <v>3.43127</v>
      </c>
      <c r="L42">
        <v>5.3962199999999996</v>
      </c>
      <c r="M42">
        <v>7.0758299999999998</v>
      </c>
      <c r="N42">
        <v>1.99457</v>
      </c>
      <c r="O42">
        <v>5.8327600000000004</v>
      </c>
      <c r="P42">
        <v>5.7994500000000002</v>
      </c>
      <c r="Q42">
        <v>0.38119999999999998</v>
      </c>
      <c r="R42">
        <v>-3.09152</v>
      </c>
      <c r="S42">
        <v>3.6597900000000001</v>
      </c>
      <c r="T42">
        <v>4.0773200000000003</v>
      </c>
    </row>
    <row r="43" spans="1:20" x14ac:dyDescent="0.3">
      <c r="A43" t="s">
        <v>51</v>
      </c>
      <c r="B43" t="str">
        <f t="shared" si="2"/>
        <v>Vendeurs</v>
      </c>
      <c r="C43">
        <v>4.0291100000000002</v>
      </c>
      <c r="D43">
        <v>3.0825999999999998</v>
      </c>
      <c r="E43">
        <v>4.9490999999999996</v>
      </c>
      <c r="F43">
        <v>1.33874</v>
      </c>
      <c r="G43">
        <v>1.7500100000000001</v>
      </c>
      <c r="H43">
        <v>3.0256599999999998</v>
      </c>
      <c r="I43">
        <v>1.06254</v>
      </c>
      <c r="J43">
        <v>1.4523999999999999</v>
      </c>
      <c r="K43">
        <v>9.3523499999999995</v>
      </c>
      <c r="L43">
        <v>5.4283799999999998</v>
      </c>
      <c r="M43">
        <v>3.4623400000000002</v>
      </c>
      <c r="N43">
        <v>1.34924</v>
      </c>
      <c r="O43">
        <v>7.9501400000000002</v>
      </c>
      <c r="P43">
        <v>4.0291100000000002</v>
      </c>
      <c r="Q43">
        <v>0.84748999999999997</v>
      </c>
      <c r="R43">
        <v>0.49407000000000001</v>
      </c>
      <c r="S43">
        <v>4.24437</v>
      </c>
      <c r="T43">
        <v>4</v>
      </c>
    </row>
    <row r="44" spans="1:20" x14ac:dyDescent="0.3">
      <c r="A44" t="s">
        <v>9</v>
      </c>
      <c r="B44" t="str">
        <f t="shared" si="2"/>
        <v>Techniciens et agents de maîtrise du bâtiment et des travaux publics</v>
      </c>
      <c r="C44">
        <v>5.3489599999999999</v>
      </c>
      <c r="D44">
        <v>3.13225</v>
      </c>
      <c r="E44">
        <v>4.7991299999999999</v>
      </c>
      <c r="F44">
        <v>3.4355500000000001</v>
      </c>
      <c r="G44">
        <v>3.9422700000000002</v>
      </c>
      <c r="H44">
        <v>5.6838899999999999</v>
      </c>
      <c r="I44">
        <v>7.4535900000000002</v>
      </c>
      <c r="J44">
        <v>5.3746499999999999</v>
      </c>
      <c r="K44">
        <v>5.8161899999999997</v>
      </c>
      <c r="L44">
        <v>5.4316800000000001</v>
      </c>
      <c r="M44">
        <v>6.6645799999999999</v>
      </c>
      <c r="N44">
        <v>2.07389</v>
      </c>
      <c r="O44">
        <v>7.5283899999999999</v>
      </c>
      <c r="P44">
        <v>5.3489599999999999</v>
      </c>
      <c r="Q44">
        <v>0.47091</v>
      </c>
      <c r="R44">
        <v>-2.6662400000000002</v>
      </c>
      <c r="S44">
        <v>3.7203599999999999</v>
      </c>
      <c r="T44">
        <v>4.1435000000000004</v>
      </c>
    </row>
    <row r="45" spans="1:20" x14ac:dyDescent="0.3">
      <c r="A45" t="s">
        <v>70</v>
      </c>
      <c r="B45" t="str">
        <f t="shared" si="2"/>
        <v>Professions para-médicales</v>
      </c>
      <c r="C45">
        <v>5.4973700000000001</v>
      </c>
      <c r="D45">
        <v>3.5764300000000002</v>
      </c>
      <c r="E45">
        <v>4.1889799999999999</v>
      </c>
      <c r="F45">
        <v>4.0649100000000002</v>
      </c>
      <c r="G45">
        <v>3.1736900000000001</v>
      </c>
      <c r="H45">
        <v>1.8047299999999999</v>
      </c>
      <c r="I45">
        <v>2.39507</v>
      </c>
      <c r="J45">
        <v>1.8175699999999999</v>
      </c>
      <c r="K45">
        <v>8.0090900000000005</v>
      </c>
      <c r="L45">
        <v>5.4417299999999997</v>
      </c>
      <c r="M45">
        <v>5.8904699999999997</v>
      </c>
      <c r="N45">
        <v>1.6752199999999999</v>
      </c>
      <c r="O45">
        <v>7.0239099999999999</v>
      </c>
      <c r="P45">
        <v>5.4973700000000001</v>
      </c>
      <c r="Q45">
        <v>-6.8959999999999994E-2</v>
      </c>
      <c r="R45">
        <v>-0.86611000000000005</v>
      </c>
      <c r="S45">
        <v>4.50509</v>
      </c>
      <c r="T45">
        <v>5.4159899999999999</v>
      </c>
    </row>
    <row r="46" spans="1:20" x14ac:dyDescent="0.3">
      <c r="A46" t="s">
        <v>41</v>
      </c>
      <c r="B46" t="str">
        <f t="shared" si="2"/>
        <v>Ingénieurs de l'informatique</v>
      </c>
      <c r="C46">
        <v>6.1144299999999996</v>
      </c>
      <c r="D46">
        <v>8.6531900000000004</v>
      </c>
      <c r="E46">
        <v>0.48680000000000001</v>
      </c>
      <c r="F46">
        <v>1.39757</v>
      </c>
      <c r="G46">
        <v>1.2239</v>
      </c>
      <c r="H46">
        <v>0.86</v>
      </c>
      <c r="I46">
        <v>2.4280599999999999</v>
      </c>
      <c r="J46">
        <v>3.8568199999999999</v>
      </c>
      <c r="K46">
        <v>3.5338599999999998</v>
      </c>
      <c r="L46">
        <v>5.4671599999999998</v>
      </c>
      <c r="M46">
        <v>4.9372299999999996</v>
      </c>
      <c r="N46">
        <v>2.1032700000000002</v>
      </c>
      <c r="O46">
        <v>6.83209</v>
      </c>
      <c r="P46">
        <v>6.1144299999999996</v>
      </c>
      <c r="Q46">
        <v>-1.9466399999999999</v>
      </c>
      <c r="R46">
        <v>-3.5848399999999998</v>
      </c>
      <c r="S46">
        <v>3.8940700000000001</v>
      </c>
      <c r="T46">
        <v>3.0042200000000001</v>
      </c>
    </row>
    <row r="47" spans="1:20" x14ac:dyDescent="0.3">
      <c r="A47" t="s">
        <v>55</v>
      </c>
      <c r="B47" t="str">
        <f t="shared" si="2"/>
        <v>Bouchers, charcutiers, boulangers</v>
      </c>
      <c r="C47">
        <v>1.7815099999999999</v>
      </c>
      <c r="D47">
        <v>0.23271</v>
      </c>
      <c r="E47">
        <v>6.6236199999999998</v>
      </c>
      <c r="F47">
        <v>2.34911</v>
      </c>
      <c r="G47">
        <v>4.4489200000000002</v>
      </c>
      <c r="H47">
        <v>4.1305699999999996</v>
      </c>
      <c r="I47">
        <v>1.93441</v>
      </c>
      <c r="J47">
        <v>1.7023900000000001</v>
      </c>
      <c r="K47">
        <v>3.9106800000000002</v>
      </c>
      <c r="L47">
        <v>5.5207899999999999</v>
      </c>
      <c r="M47">
        <v>5.6104500000000002</v>
      </c>
      <c r="N47">
        <v>0.97248000000000001</v>
      </c>
      <c r="O47">
        <v>5.6574999999999998</v>
      </c>
      <c r="P47">
        <v>1.7815099999999999</v>
      </c>
      <c r="Q47">
        <v>2.3056800000000002</v>
      </c>
      <c r="R47">
        <v>1.7820100000000001</v>
      </c>
      <c r="S47">
        <v>3.9477600000000002</v>
      </c>
      <c r="T47">
        <v>2.8030300000000001</v>
      </c>
    </row>
    <row r="48" spans="1:20" x14ac:dyDescent="0.3">
      <c r="A48" t="s">
        <v>47</v>
      </c>
      <c r="B48" t="str">
        <f t="shared" si="2"/>
        <v>Employés de la banque et des assurances</v>
      </c>
      <c r="C48">
        <v>6.5</v>
      </c>
      <c r="D48">
        <v>7.8288799999999998</v>
      </c>
      <c r="E48">
        <v>0.83077999999999996</v>
      </c>
      <c r="F48">
        <v>0.31385999999999997</v>
      </c>
      <c r="G48">
        <v>2.2505999999999999</v>
      </c>
      <c r="H48">
        <v>1.71234</v>
      </c>
      <c r="I48">
        <v>1.8067899999999999</v>
      </c>
      <c r="J48">
        <v>1.45655</v>
      </c>
      <c r="K48">
        <v>7.1755199999999997</v>
      </c>
      <c r="L48">
        <v>5.5520199999999997</v>
      </c>
      <c r="M48">
        <v>6.3168300000000004</v>
      </c>
      <c r="N48">
        <v>2.6338400000000002</v>
      </c>
      <c r="O48">
        <v>8.1902500000000007</v>
      </c>
      <c r="P48">
        <v>6.5</v>
      </c>
      <c r="Q48">
        <v>1.7037199999999999</v>
      </c>
      <c r="R48">
        <v>-2.74891</v>
      </c>
      <c r="S48">
        <v>4.4294099999999998</v>
      </c>
      <c r="T48">
        <v>5.1235299999999997</v>
      </c>
    </row>
    <row r="49" spans="1:20" x14ac:dyDescent="0.3">
      <c r="A49" t="s">
        <v>42</v>
      </c>
      <c r="B49" t="str">
        <f t="shared" si="2"/>
        <v>Personnels d'études et de recherche</v>
      </c>
      <c r="C49">
        <v>6.9790599999999996</v>
      </c>
      <c r="D49">
        <v>7.0941299999999998</v>
      </c>
      <c r="E49">
        <v>1.23254</v>
      </c>
      <c r="F49">
        <v>3.0219100000000001</v>
      </c>
      <c r="G49">
        <v>1.59826</v>
      </c>
      <c r="H49">
        <v>1.70366</v>
      </c>
      <c r="I49">
        <v>4.0190799999999998</v>
      </c>
      <c r="J49">
        <v>4.8689600000000004</v>
      </c>
      <c r="K49">
        <v>3.0973799999999998</v>
      </c>
      <c r="L49">
        <v>5.5748800000000003</v>
      </c>
      <c r="M49">
        <v>5.3209900000000001</v>
      </c>
      <c r="N49">
        <v>1.5213000000000001</v>
      </c>
      <c r="O49">
        <v>5.1213800000000003</v>
      </c>
      <c r="P49">
        <v>6.9790599999999996</v>
      </c>
      <c r="Q49">
        <v>-2.4889899999999998</v>
      </c>
      <c r="R49">
        <v>-2.8710300000000002</v>
      </c>
      <c r="S49">
        <v>3.9771899999999998</v>
      </c>
      <c r="T49">
        <v>3.6818200000000001</v>
      </c>
    </row>
    <row r="50" spans="1:20" x14ac:dyDescent="0.3">
      <c r="A50" t="s">
        <v>20</v>
      </c>
      <c r="B50" t="str">
        <f t="shared" si="2"/>
        <v>Techniciens et agents de maîtrise des industries de process</v>
      </c>
      <c r="C50">
        <v>5.9781000000000004</v>
      </c>
      <c r="D50">
        <v>3.1626500000000002</v>
      </c>
      <c r="E50">
        <v>4.0150499999999996</v>
      </c>
      <c r="F50">
        <v>3.7044999999999999</v>
      </c>
      <c r="G50">
        <v>4.2975899999999996</v>
      </c>
      <c r="H50">
        <v>4.3824899999999998</v>
      </c>
      <c r="I50">
        <v>3.8141799999999999</v>
      </c>
      <c r="J50">
        <v>5.1791999999999998</v>
      </c>
      <c r="K50">
        <v>3.4086599999999998</v>
      </c>
      <c r="L50">
        <v>5.6585999999999999</v>
      </c>
      <c r="M50">
        <v>7.0729499999999996</v>
      </c>
      <c r="N50">
        <v>2.4145400000000001</v>
      </c>
      <c r="O50">
        <v>6.0524399999999998</v>
      </c>
      <c r="P50">
        <v>5.9781000000000004</v>
      </c>
      <c r="Q50">
        <v>1.13781</v>
      </c>
      <c r="R50">
        <v>-2.18811</v>
      </c>
      <c r="S50">
        <v>3.9393899999999999</v>
      </c>
      <c r="T50">
        <v>3.9804300000000001</v>
      </c>
    </row>
    <row r="51" spans="1:20" x14ac:dyDescent="0.3">
      <c r="A51" t="s">
        <v>29</v>
      </c>
      <c r="B51" t="str">
        <f t="shared" si="2"/>
        <v>Agents d'exploitation des transports</v>
      </c>
      <c r="C51">
        <v>5.2784800000000001</v>
      </c>
      <c r="D51">
        <v>4.1706300000000001</v>
      </c>
      <c r="E51">
        <v>3.0871200000000001</v>
      </c>
      <c r="F51">
        <v>1.1682600000000001</v>
      </c>
      <c r="G51">
        <v>2.44095</v>
      </c>
      <c r="H51">
        <v>3.2823099999999998</v>
      </c>
      <c r="I51">
        <v>2.2118199999999999</v>
      </c>
      <c r="J51">
        <v>4.2126599999999996</v>
      </c>
      <c r="K51">
        <v>4.1540100000000004</v>
      </c>
      <c r="L51">
        <v>5.67279</v>
      </c>
      <c r="M51">
        <v>5.9921199999999999</v>
      </c>
      <c r="N51">
        <v>2.1250800000000001</v>
      </c>
      <c r="O51">
        <v>6.7096900000000002</v>
      </c>
      <c r="P51">
        <v>5.2784800000000001</v>
      </c>
      <c r="Q51">
        <v>0.95077999999999996</v>
      </c>
      <c r="R51">
        <v>-0.92864999999999998</v>
      </c>
      <c r="S51">
        <v>3.8818899999999998</v>
      </c>
      <c r="T51">
        <v>4.7322800000000003</v>
      </c>
    </row>
    <row r="52" spans="1:20" x14ac:dyDescent="0.3">
      <c r="A52" t="s">
        <v>25</v>
      </c>
      <c r="B52" t="str">
        <f t="shared" si="2"/>
        <v>Ingénieurs et cadres techniques de l'industrie</v>
      </c>
      <c r="C52">
        <v>6.3454499999999996</v>
      </c>
      <c r="D52">
        <v>7.1665099999999997</v>
      </c>
      <c r="E52">
        <v>1.0510900000000001</v>
      </c>
      <c r="F52">
        <v>1.8629100000000001</v>
      </c>
      <c r="G52">
        <v>1.6740200000000001</v>
      </c>
      <c r="H52">
        <v>1.54671</v>
      </c>
      <c r="I52">
        <v>4.6371200000000004</v>
      </c>
      <c r="J52">
        <v>5.9445199999999998</v>
      </c>
      <c r="K52">
        <v>3.9052500000000001</v>
      </c>
      <c r="L52">
        <v>5.6767799999999999</v>
      </c>
      <c r="M52">
        <v>6.5022399999999996</v>
      </c>
      <c r="N52">
        <v>1.8924799999999999</v>
      </c>
      <c r="O52">
        <v>6.1375599999999997</v>
      </c>
      <c r="P52">
        <v>6.3454499999999996</v>
      </c>
      <c r="Q52">
        <v>-2.0073099999999999</v>
      </c>
      <c r="R52">
        <v>-3.4820000000000002</v>
      </c>
      <c r="S52">
        <v>4.1910400000000001</v>
      </c>
      <c r="T52">
        <v>4.2455100000000003</v>
      </c>
    </row>
    <row r="53" spans="1:20" x14ac:dyDescent="0.3">
      <c r="A53" t="s">
        <v>26</v>
      </c>
      <c r="B53" t="str">
        <f t="shared" si="2"/>
        <v>Ouvriers non qualifiés de la manutention</v>
      </c>
      <c r="C53">
        <v>2.9884499999999998</v>
      </c>
      <c r="D53">
        <v>1.3669</v>
      </c>
      <c r="E53">
        <v>6.72858</v>
      </c>
      <c r="F53">
        <v>2.3632300000000002</v>
      </c>
      <c r="G53">
        <v>4.1395400000000002</v>
      </c>
      <c r="H53">
        <v>4.7341699999999998</v>
      </c>
      <c r="I53">
        <v>0.93203999999999998</v>
      </c>
      <c r="J53">
        <v>1.1224700000000001</v>
      </c>
      <c r="K53">
        <v>1.91886</v>
      </c>
      <c r="L53">
        <v>5.6934800000000001</v>
      </c>
      <c r="M53">
        <v>4.9122000000000003</v>
      </c>
      <c r="N53">
        <v>1.5697000000000001</v>
      </c>
      <c r="O53">
        <v>3.8037399999999999</v>
      </c>
      <c r="P53">
        <v>2.9884499999999998</v>
      </c>
      <c r="Q53">
        <v>3.6997599999999999</v>
      </c>
      <c r="R53">
        <v>2.6669900000000002</v>
      </c>
      <c r="S53">
        <v>3.98611</v>
      </c>
      <c r="T53">
        <v>2.6215799999999998</v>
      </c>
    </row>
    <row r="54" spans="1:20" x14ac:dyDescent="0.3">
      <c r="A54" t="s">
        <v>49</v>
      </c>
      <c r="B54" t="str">
        <f t="shared" si="2"/>
        <v>Cadres de la banque et des assurances</v>
      </c>
      <c r="C54">
        <v>6.8717100000000002</v>
      </c>
      <c r="D54">
        <v>7.5138199999999999</v>
      </c>
      <c r="E54">
        <v>0.33996999999999999</v>
      </c>
      <c r="F54">
        <v>0.39301000000000003</v>
      </c>
      <c r="G54">
        <v>1.5964100000000001</v>
      </c>
      <c r="H54">
        <v>0.91973000000000005</v>
      </c>
      <c r="I54">
        <v>3.0585499999999999</v>
      </c>
      <c r="J54">
        <v>5.1122899999999998</v>
      </c>
      <c r="K54">
        <v>4.0805300000000004</v>
      </c>
      <c r="L54">
        <v>5.7058499999999999</v>
      </c>
      <c r="M54">
        <v>4.1676500000000001</v>
      </c>
      <c r="N54">
        <v>2.0074200000000002</v>
      </c>
      <c r="O54">
        <v>6.0869299999999997</v>
      </c>
      <c r="P54">
        <v>6.8717100000000002</v>
      </c>
      <c r="Q54">
        <v>-0.89712999999999998</v>
      </c>
      <c r="R54">
        <v>-3.6314299999999999</v>
      </c>
      <c r="S54">
        <v>4.1079499999999998</v>
      </c>
      <c r="T54">
        <v>4.1142899999999996</v>
      </c>
    </row>
    <row r="55" spans="1:20" x14ac:dyDescent="0.3">
      <c r="A55" t="s">
        <v>10</v>
      </c>
      <c r="B55" t="str">
        <f t="shared" si="2"/>
        <v>Cadres du bâtiment et des travaux publics</v>
      </c>
      <c r="C55">
        <v>6.2788500000000003</v>
      </c>
      <c r="D55">
        <v>5.1147900000000002</v>
      </c>
      <c r="E55">
        <v>1.8513999999999999</v>
      </c>
      <c r="F55">
        <v>1.49823</v>
      </c>
      <c r="G55">
        <v>1.8381400000000001</v>
      </c>
      <c r="H55">
        <v>3.1441300000000001</v>
      </c>
      <c r="I55">
        <v>6.7575200000000004</v>
      </c>
      <c r="J55">
        <v>6.7242199999999999</v>
      </c>
      <c r="K55">
        <v>4.9324000000000003</v>
      </c>
      <c r="L55">
        <v>5.73855</v>
      </c>
      <c r="M55">
        <v>5.6655899999999999</v>
      </c>
      <c r="N55">
        <v>1.30318</v>
      </c>
      <c r="O55">
        <v>7.2193100000000001</v>
      </c>
      <c r="P55">
        <v>6.2788500000000003</v>
      </c>
      <c r="Q55">
        <v>-1.4107499999999999</v>
      </c>
      <c r="R55">
        <v>-3.5306999999999999</v>
      </c>
      <c r="S55">
        <v>4.8817199999999996</v>
      </c>
      <c r="T55">
        <v>4.2580600000000004</v>
      </c>
    </row>
    <row r="56" spans="1:20" x14ac:dyDescent="0.3">
      <c r="A56" t="s">
        <v>15</v>
      </c>
      <c r="B56" t="str">
        <f t="shared" si="2"/>
        <v>Ouvriers non qualifiés de la mécanique</v>
      </c>
      <c r="C56">
        <v>3.24648</v>
      </c>
      <c r="D56">
        <v>0.57137000000000004</v>
      </c>
      <c r="E56">
        <v>6.5805699999999998</v>
      </c>
      <c r="F56">
        <v>4.0167599999999997</v>
      </c>
      <c r="G56">
        <v>5.8978000000000002</v>
      </c>
      <c r="H56">
        <v>5.73163</v>
      </c>
      <c r="I56">
        <v>3.38076</v>
      </c>
      <c r="J56">
        <v>0.98272000000000004</v>
      </c>
      <c r="K56">
        <v>1.1708099999999999</v>
      </c>
      <c r="L56">
        <v>5.8125299999999998</v>
      </c>
      <c r="M56">
        <v>7.3433200000000003</v>
      </c>
      <c r="N56">
        <v>1.5332699999999999</v>
      </c>
      <c r="O56">
        <v>4.2872500000000002</v>
      </c>
      <c r="P56">
        <v>3.24648</v>
      </c>
      <c r="Q56">
        <v>3.6751</v>
      </c>
      <c r="R56">
        <v>0.71023000000000003</v>
      </c>
      <c r="S56">
        <v>3.8904100000000001</v>
      </c>
      <c r="T56">
        <v>2.6790500000000002</v>
      </c>
    </row>
    <row r="57" spans="1:20" x14ac:dyDescent="0.3">
      <c r="A57" t="s">
        <v>18</v>
      </c>
      <c r="B57" t="str">
        <f t="shared" si="2"/>
        <v>Ouvriers non qualifiés des industries de process</v>
      </c>
      <c r="C57">
        <v>2.7894700000000001</v>
      </c>
      <c r="D57">
        <v>0.52386999999999995</v>
      </c>
      <c r="E57">
        <v>6.1749000000000001</v>
      </c>
      <c r="F57">
        <v>3.0255700000000001</v>
      </c>
      <c r="G57">
        <v>4.2547300000000003</v>
      </c>
      <c r="H57">
        <v>5.5150699999999997</v>
      </c>
      <c r="I57">
        <v>1.4921800000000001</v>
      </c>
      <c r="J57">
        <v>1.0619099999999999</v>
      </c>
      <c r="K57">
        <v>1.1055200000000001</v>
      </c>
      <c r="L57">
        <v>5.8231200000000003</v>
      </c>
      <c r="M57">
        <v>6.0128199999999996</v>
      </c>
      <c r="N57">
        <v>1.9090100000000001</v>
      </c>
      <c r="O57">
        <v>3.3059500000000002</v>
      </c>
      <c r="P57">
        <v>2.7894700000000001</v>
      </c>
      <c r="Q57">
        <v>4.2914500000000002</v>
      </c>
      <c r="R57">
        <v>2.7349899999999998</v>
      </c>
      <c r="S57">
        <v>4.0862699999999998</v>
      </c>
      <c r="T57">
        <v>2.8379400000000001</v>
      </c>
    </row>
    <row r="58" spans="1:20" x14ac:dyDescent="0.3">
      <c r="A58" t="s">
        <v>6</v>
      </c>
      <c r="B58" t="str">
        <f t="shared" si="2"/>
        <v>Ouvriers non qualifiés du second œuvre du bâtiment</v>
      </c>
      <c r="C58">
        <v>2.0425499999999999</v>
      </c>
      <c r="D58">
        <v>0.22800000000000001</v>
      </c>
      <c r="E58">
        <v>7.0365900000000003</v>
      </c>
      <c r="F58">
        <v>2.74532</v>
      </c>
      <c r="G58">
        <v>4.28653</v>
      </c>
      <c r="H58">
        <v>6.8593000000000002</v>
      </c>
      <c r="I58">
        <v>4.2654199999999998</v>
      </c>
      <c r="J58">
        <v>1.3011600000000001</v>
      </c>
      <c r="K58">
        <v>4.32</v>
      </c>
      <c r="L58">
        <v>5.9253499999999999</v>
      </c>
      <c r="M58">
        <v>4.8222199999999997</v>
      </c>
      <c r="N58">
        <v>0.47142000000000001</v>
      </c>
      <c r="O58">
        <v>4.8549199999999999</v>
      </c>
      <c r="P58">
        <v>2.0425499999999999</v>
      </c>
      <c r="Q58">
        <v>0.88531000000000004</v>
      </c>
      <c r="R58">
        <v>1.37341</v>
      </c>
      <c r="S58">
        <v>3.0684900000000002</v>
      </c>
      <c r="T58">
        <v>2.7653099999999999</v>
      </c>
    </row>
    <row r="59" spans="1:20" x14ac:dyDescent="0.3">
      <c r="A59" t="s">
        <v>59</v>
      </c>
      <c r="B59" t="str">
        <f t="shared" si="2"/>
        <v>Coiffeurs, esthéticiens</v>
      </c>
      <c r="C59">
        <v>2.68519</v>
      </c>
      <c r="D59">
        <v>0.77380000000000004</v>
      </c>
      <c r="E59">
        <v>4.3510900000000001</v>
      </c>
      <c r="F59">
        <v>2.03424</v>
      </c>
      <c r="G59">
        <v>3.1007400000000001</v>
      </c>
      <c r="H59">
        <v>1.6369400000000001</v>
      </c>
      <c r="I59">
        <v>0.59565999999999997</v>
      </c>
      <c r="J59">
        <v>1.26844</v>
      </c>
      <c r="K59">
        <v>9.9970400000000001</v>
      </c>
      <c r="L59">
        <v>5.9309099999999999</v>
      </c>
      <c r="M59">
        <v>3.5769899999999999</v>
      </c>
      <c r="N59">
        <v>0.62014000000000002</v>
      </c>
      <c r="O59">
        <v>6.9022500000000004</v>
      </c>
      <c r="P59">
        <v>2.68519</v>
      </c>
      <c r="Q59">
        <v>1.02641</v>
      </c>
      <c r="R59">
        <v>1.4362200000000001</v>
      </c>
      <c r="S59">
        <v>4.1828000000000003</v>
      </c>
      <c r="T59">
        <v>3.84409</v>
      </c>
    </row>
    <row r="60" spans="1:20" x14ac:dyDescent="0.3">
      <c r="A60" t="s">
        <v>19</v>
      </c>
      <c r="B60" t="str">
        <f t="shared" si="2"/>
        <v>Ouvriers qualifiés des industries de process</v>
      </c>
      <c r="C60">
        <v>4.4735800000000001</v>
      </c>
      <c r="D60">
        <v>1.8370599999999999</v>
      </c>
      <c r="E60">
        <v>6.2476200000000004</v>
      </c>
      <c r="F60">
        <v>4.1660199999999996</v>
      </c>
      <c r="G60">
        <v>4.5862800000000004</v>
      </c>
      <c r="H60">
        <v>4.8125200000000001</v>
      </c>
      <c r="I60">
        <v>2.1124399999999999</v>
      </c>
      <c r="J60">
        <v>2.9662099999999998</v>
      </c>
      <c r="K60">
        <v>2.13883</v>
      </c>
      <c r="L60">
        <v>5.9395499999999997</v>
      </c>
      <c r="M60">
        <v>6.8996500000000003</v>
      </c>
      <c r="N60">
        <v>2.0014099999999999</v>
      </c>
      <c r="O60">
        <v>3.2966500000000001</v>
      </c>
      <c r="P60">
        <v>4.4735800000000001</v>
      </c>
      <c r="Q60">
        <v>4.0169100000000002</v>
      </c>
      <c r="R60">
        <v>1.2771999999999999</v>
      </c>
      <c r="S60">
        <v>3.76905</v>
      </c>
      <c r="T60">
        <v>3.3594499999999998</v>
      </c>
    </row>
    <row r="61" spans="1:20" x14ac:dyDescent="0.3">
      <c r="A61" t="s">
        <v>278</v>
      </c>
      <c r="B61" t="str">
        <f t="shared" si="2"/>
        <v>Techniciens et agents de maîtrise, électricité-électronique</v>
      </c>
      <c r="C61">
        <v>5.92021</v>
      </c>
      <c r="D61">
        <v>3.7196899999999999</v>
      </c>
      <c r="E61">
        <v>3.47655</v>
      </c>
      <c r="F61">
        <v>4.4501200000000001</v>
      </c>
      <c r="G61">
        <v>3.8101400000000001</v>
      </c>
      <c r="H61">
        <v>3.3146100000000001</v>
      </c>
      <c r="I61">
        <v>4.3380000000000001</v>
      </c>
      <c r="J61">
        <v>3.5647600000000002</v>
      </c>
      <c r="K61">
        <v>3.58188</v>
      </c>
      <c r="L61">
        <v>5.9680400000000002</v>
      </c>
      <c r="M61">
        <v>7.1796300000000004</v>
      </c>
      <c r="N61">
        <v>1.42421</v>
      </c>
      <c r="O61">
        <v>5.9214000000000002</v>
      </c>
      <c r="P61">
        <v>5.92021</v>
      </c>
      <c r="Q61">
        <v>-0.38441999999999998</v>
      </c>
      <c r="R61">
        <v>-2.6141299999999998</v>
      </c>
      <c r="S61">
        <v>3.51064</v>
      </c>
      <c r="T61">
        <v>3.5496500000000002</v>
      </c>
    </row>
    <row r="62" spans="1:20" x14ac:dyDescent="0.3">
      <c r="A62" t="s">
        <v>270</v>
      </c>
      <c r="B62" t="str">
        <f t="shared" si="2"/>
        <v>Agents administratifs et commerciaux des transports</v>
      </c>
      <c r="C62">
        <v>5.9752099999999997</v>
      </c>
      <c r="D62">
        <v>5.7007700000000003</v>
      </c>
      <c r="E62">
        <v>3.0904799999999999</v>
      </c>
      <c r="F62">
        <v>0.57576000000000005</v>
      </c>
      <c r="G62">
        <v>3.0476200000000002</v>
      </c>
      <c r="H62">
        <v>3.3054000000000001</v>
      </c>
      <c r="I62">
        <v>1.85781</v>
      </c>
      <c r="J62">
        <v>2.25909</v>
      </c>
      <c r="K62">
        <v>7.3625400000000001</v>
      </c>
      <c r="L62">
        <v>6.0651200000000003</v>
      </c>
      <c r="M62">
        <v>5.0952700000000002</v>
      </c>
      <c r="N62">
        <v>2.2360000000000002</v>
      </c>
      <c r="O62">
        <v>7.8275899999999998</v>
      </c>
      <c r="P62">
        <v>5.9752099999999997</v>
      </c>
      <c r="Q62">
        <v>0.59175999999999995</v>
      </c>
      <c r="R62">
        <v>-0.41935</v>
      </c>
      <c r="S62">
        <v>4.36646</v>
      </c>
      <c r="T62">
        <v>4.5714300000000003</v>
      </c>
    </row>
    <row r="63" spans="1:20" x14ac:dyDescent="0.3">
      <c r="A63" t="s">
        <v>56</v>
      </c>
      <c r="B63" t="str">
        <f t="shared" si="2"/>
        <v>Cuisiniers</v>
      </c>
      <c r="C63">
        <v>2.6658400000000002</v>
      </c>
      <c r="D63">
        <v>0.65239999999999998</v>
      </c>
      <c r="E63">
        <v>6.6287099999999999</v>
      </c>
      <c r="F63">
        <v>0.99926999999999999</v>
      </c>
      <c r="G63">
        <v>3.9036200000000001</v>
      </c>
      <c r="H63">
        <v>4.45587</v>
      </c>
      <c r="I63">
        <v>1.1712800000000001</v>
      </c>
      <c r="J63">
        <v>2.51376</v>
      </c>
      <c r="K63">
        <v>5.4167100000000001</v>
      </c>
      <c r="L63">
        <v>6.0915900000000001</v>
      </c>
      <c r="M63">
        <v>6.01539</v>
      </c>
      <c r="N63">
        <v>1.2333099999999999</v>
      </c>
      <c r="O63">
        <v>6.3892699999999998</v>
      </c>
      <c r="P63">
        <v>2.6658400000000002</v>
      </c>
      <c r="Q63">
        <v>2.8506999999999998</v>
      </c>
      <c r="R63">
        <v>1.55376</v>
      </c>
      <c r="S63">
        <v>4.9934799999999999</v>
      </c>
      <c r="T63">
        <v>3.6383399999999999</v>
      </c>
    </row>
    <row r="64" spans="1:20" x14ac:dyDescent="0.3">
      <c r="A64" t="s">
        <v>103</v>
      </c>
      <c r="B64" t="str">
        <f t="shared" si="2"/>
        <v>Cadres des transports et de la logistique</v>
      </c>
      <c r="C64">
        <v>6.5</v>
      </c>
      <c r="D64">
        <v>6.2487399999999997</v>
      </c>
      <c r="E64">
        <v>1.4930600000000001</v>
      </c>
      <c r="F64">
        <v>1.0510299999999999</v>
      </c>
      <c r="G64">
        <v>3.3029000000000002</v>
      </c>
      <c r="H64">
        <v>2.62107</v>
      </c>
      <c r="I64">
        <v>5.00617</v>
      </c>
      <c r="J64">
        <v>6.4025600000000003</v>
      </c>
      <c r="K64">
        <v>4.5390100000000002</v>
      </c>
      <c r="L64">
        <v>6.1224100000000004</v>
      </c>
      <c r="M64">
        <v>6.3194100000000004</v>
      </c>
      <c r="N64">
        <v>2.3307699999999998</v>
      </c>
      <c r="O64">
        <v>6.9149700000000003</v>
      </c>
      <c r="P64">
        <v>6.5</v>
      </c>
      <c r="Q64">
        <v>-0.57782999999999995</v>
      </c>
      <c r="R64">
        <v>-3.3623699999999999</v>
      </c>
      <c r="S64">
        <v>4.5374999999999996</v>
      </c>
      <c r="T64">
        <v>5.3271600000000001</v>
      </c>
    </row>
    <row r="65" spans="1:20" x14ac:dyDescent="0.3">
      <c r="A65" t="s">
        <v>58</v>
      </c>
      <c r="B65" t="str">
        <f t="shared" si="2"/>
        <v>Patrons et cadres d'hôtels, cafés, restaurants</v>
      </c>
      <c r="C65">
        <v>5.2</v>
      </c>
      <c r="D65">
        <v>4.2036100000000003</v>
      </c>
      <c r="E65">
        <v>3.9586100000000002</v>
      </c>
      <c r="F65">
        <v>1.04376</v>
      </c>
      <c r="G65">
        <v>3.3465400000000001</v>
      </c>
      <c r="H65">
        <v>1.56141</v>
      </c>
      <c r="I65">
        <v>3.0350999999999999</v>
      </c>
      <c r="J65">
        <v>7.1964399999999999</v>
      </c>
      <c r="K65">
        <v>7.7997899999999998</v>
      </c>
      <c r="L65">
        <v>6.1860200000000001</v>
      </c>
      <c r="M65">
        <v>5.6887999999999996</v>
      </c>
      <c r="N65">
        <v>1.2657099999999999</v>
      </c>
      <c r="O65">
        <v>6.9894299999999996</v>
      </c>
      <c r="P65">
        <v>5.2</v>
      </c>
      <c r="Q65">
        <v>-0.48005999999999999</v>
      </c>
      <c r="R65">
        <v>-2.7954699999999999</v>
      </c>
      <c r="S65">
        <v>4.11111</v>
      </c>
      <c r="T65">
        <v>4.7075500000000003</v>
      </c>
    </row>
    <row r="66" spans="1:20" x14ac:dyDescent="0.3">
      <c r="A66" t="s">
        <v>71</v>
      </c>
      <c r="B66" t="str">
        <f t="shared" si="2"/>
        <v>Professionnels de l'action sociale et de l'orientation</v>
      </c>
      <c r="C66">
        <v>5.5789499999999999</v>
      </c>
      <c r="D66">
        <v>2.9805700000000002</v>
      </c>
      <c r="E66">
        <v>2.59998</v>
      </c>
      <c r="F66">
        <v>0.34326000000000001</v>
      </c>
      <c r="G66">
        <v>2.2702300000000002</v>
      </c>
      <c r="H66">
        <v>1.8907700000000001</v>
      </c>
      <c r="I66">
        <v>7.0291499999999996</v>
      </c>
      <c r="J66">
        <v>3.0744500000000001</v>
      </c>
      <c r="K66">
        <v>9.2787000000000006</v>
      </c>
      <c r="L66">
        <v>6.1884499999999996</v>
      </c>
      <c r="M66">
        <v>4.6131099999999998</v>
      </c>
      <c r="N66">
        <v>2.2347000000000001</v>
      </c>
      <c r="O66">
        <v>7.0388900000000003</v>
      </c>
      <c r="P66">
        <v>5.5789499999999999</v>
      </c>
      <c r="Q66">
        <v>-1.71191</v>
      </c>
      <c r="R66">
        <v>-1.4569399999999999</v>
      </c>
      <c r="S66">
        <v>4.4898400000000001</v>
      </c>
      <c r="T66">
        <v>6.8070000000000004</v>
      </c>
    </row>
    <row r="67" spans="1:20" x14ac:dyDescent="0.3">
      <c r="A67" t="s">
        <v>8</v>
      </c>
      <c r="B67" t="str">
        <f t="shared" ref="B67:B78" si="3">MID(A67,7,90)</f>
        <v>Conducteurs d'engins du bâtiment et des travaux publics</v>
      </c>
      <c r="C67">
        <v>2.3524600000000002</v>
      </c>
      <c r="D67">
        <v>0.36244999999999999</v>
      </c>
      <c r="E67">
        <v>4.9232399999999998</v>
      </c>
      <c r="F67">
        <v>2.46184</v>
      </c>
      <c r="G67">
        <v>8.0157000000000007</v>
      </c>
      <c r="H67">
        <v>8.2236799999999999</v>
      </c>
      <c r="I67">
        <v>6.7611699999999999</v>
      </c>
      <c r="J67">
        <v>2.9451399999999999</v>
      </c>
      <c r="K67">
        <v>5.2447600000000003</v>
      </c>
      <c r="L67">
        <v>6.4557599999999997</v>
      </c>
      <c r="M67">
        <v>6.7885200000000001</v>
      </c>
      <c r="N67">
        <v>0.59253999999999996</v>
      </c>
      <c r="O67">
        <v>4.3764900000000004</v>
      </c>
      <c r="P67">
        <v>2.3524600000000002</v>
      </c>
      <c r="Q67">
        <v>2.95465</v>
      </c>
      <c r="R67">
        <v>-0.60857000000000006</v>
      </c>
      <c r="S67">
        <v>3.5824199999999999</v>
      </c>
      <c r="T67">
        <v>3.0659299999999998</v>
      </c>
    </row>
    <row r="68" spans="1:20" x14ac:dyDescent="0.3">
      <c r="A68" t="s">
        <v>69</v>
      </c>
      <c r="B68" t="str">
        <f t="shared" si="3"/>
        <v>Médecins et assimilés</v>
      </c>
      <c r="C68">
        <v>6.0703100000000001</v>
      </c>
      <c r="D68">
        <v>4.45397</v>
      </c>
      <c r="E68">
        <v>3.56826</v>
      </c>
      <c r="F68">
        <v>3.4556800000000001</v>
      </c>
      <c r="G68">
        <v>2.6425299999999998</v>
      </c>
      <c r="H68">
        <v>1.41011</v>
      </c>
      <c r="I68">
        <v>2.6166299999999998</v>
      </c>
      <c r="J68">
        <v>4.6269900000000002</v>
      </c>
      <c r="K68">
        <v>8.1473099999999992</v>
      </c>
      <c r="L68">
        <v>6.4914399999999999</v>
      </c>
      <c r="M68">
        <v>6.5975799999999998</v>
      </c>
      <c r="N68">
        <v>2.1038199999999998</v>
      </c>
      <c r="O68">
        <v>6.7980999999999998</v>
      </c>
      <c r="P68">
        <v>6.0703100000000001</v>
      </c>
      <c r="Q68">
        <v>-1.56934</v>
      </c>
      <c r="R68">
        <v>-1.18801</v>
      </c>
      <c r="S68">
        <v>4.8944700000000001</v>
      </c>
      <c r="T68">
        <v>6.4539799999999996</v>
      </c>
    </row>
    <row r="69" spans="1:20" x14ac:dyDescent="0.3">
      <c r="A69" t="s">
        <v>1</v>
      </c>
      <c r="B69" t="str">
        <f t="shared" si="3"/>
        <v>Maraîchers, jardiniers, viticulteurs</v>
      </c>
      <c r="C69">
        <v>1.2870999999999999</v>
      </c>
      <c r="D69">
        <v>0.37293999999999999</v>
      </c>
      <c r="E69">
        <v>7.7835200000000002</v>
      </c>
      <c r="F69">
        <v>1.9901800000000001</v>
      </c>
      <c r="G69">
        <v>3.5674999999999999</v>
      </c>
      <c r="H69">
        <v>8.3657900000000005</v>
      </c>
      <c r="I69">
        <v>4.8993799999999998</v>
      </c>
      <c r="J69">
        <v>2.19292</v>
      </c>
      <c r="K69">
        <v>3.87303</v>
      </c>
      <c r="L69">
        <v>6.4936699999999998</v>
      </c>
      <c r="M69">
        <v>3.6289500000000001</v>
      </c>
      <c r="N69">
        <v>0.65632000000000001</v>
      </c>
      <c r="O69">
        <v>2.6180500000000002</v>
      </c>
      <c r="P69">
        <v>1.2870999999999999</v>
      </c>
      <c r="Q69">
        <v>-7.1440000000000003E-2</v>
      </c>
      <c r="R69">
        <v>2.3751600000000002</v>
      </c>
      <c r="S69">
        <v>2.5170300000000001</v>
      </c>
      <c r="T69">
        <v>2.6219100000000002</v>
      </c>
    </row>
    <row r="70" spans="1:20" x14ac:dyDescent="0.3">
      <c r="A70" t="s">
        <v>275</v>
      </c>
      <c r="B70" t="str">
        <f t="shared" si="3"/>
        <v>Professionnels de l'action culturelle, sportive</v>
      </c>
      <c r="C70">
        <v>4.6415499999999996</v>
      </c>
      <c r="D70">
        <v>2.4041299999999999</v>
      </c>
      <c r="E70">
        <v>3.7404899999999999</v>
      </c>
      <c r="F70">
        <v>1.07999</v>
      </c>
      <c r="G70">
        <v>3.4060100000000002</v>
      </c>
      <c r="H70">
        <v>2.4946199999999998</v>
      </c>
      <c r="I70">
        <v>2.7183000000000002</v>
      </c>
      <c r="J70">
        <v>2.2017799999999998</v>
      </c>
      <c r="K70">
        <v>9.1585900000000002</v>
      </c>
      <c r="L70">
        <v>6.4958999999999998</v>
      </c>
      <c r="M70">
        <v>3.76884</v>
      </c>
      <c r="N70">
        <v>1.56246</v>
      </c>
      <c r="O70">
        <v>4.4920900000000001</v>
      </c>
      <c r="P70">
        <v>4.6415499999999996</v>
      </c>
      <c r="Q70">
        <v>-1.63791</v>
      </c>
      <c r="R70">
        <v>0.98111999999999999</v>
      </c>
      <c r="S70">
        <v>3.79142</v>
      </c>
      <c r="T70">
        <v>5.4950999999999999</v>
      </c>
    </row>
    <row r="71" spans="1:20" x14ac:dyDescent="0.3">
      <c r="A71" t="s">
        <v>5</v>
      </c>
      <c r="B71" t="str">
        <f t="shared" si="3"/>
        <v>Ouvriers qualifiés du gros œuvre du bâtiment</v>
      </c>
      <c r="C71">
        <v>2.5137900000000002</v>
      </c>
      <c r="D71">
        <v>9.8290000000000002E-2</v>
      </c>
      <c r="E71">
        <v>8.0272600000000001</v>
      </c>
      <c r="F71">
        <v>2.5576699999999999</v>
      </c>
      <c r="G71">
        <v>4.8554500000000003</v>
      </c>
      <c r="H71">
        <v>9.0343599999999995</v>
      </c>
      <c r="I71">
        <v>6.2429100000000002</v>
      </c>
      <c r="J71">
        <v>2.6591399999999998</v>
      </c>
      <c r="K71">
        <v>3.8080400000000001</v>
      </c>
      <c r="L71">
        <v>6.6469500000000004</v>
      </c>
      <c r="M71">
        <v>5.2850999999999999</v>
      </c>
      <c r="N71">
        <v>0.49961</v>
      </c>
      <c r="O71">
        <v>3.9234200000000001</v>
      </c>
      <c r="P71">
        <v>2.5137900000000002</v>
      </c>
      <c r="Q71">
        <v>0.66288000000000002</v>
      </c>
      <c r="R71">
        <v>0.79852000000000001</v>
      </c>
      <c r="S71">
        <v>3.2389700000000001</v>
      </c>
      <c r="T71">
        <v>2.5571999999999999</v>
      </c>
    </row>
    <row r="72" spans="1:20" x14ac:dyDescent="0.3">
      <c r="A72" t="s">
        <v>279</v>
      </c>
      <c r="B72" t="str">
        <f t="shared" si="3"/>
        <v>Employés et agents de maîtrise de l'hôtellerie-restauration</v>
      </c>
      <c r="C72">
        <v>2.6260699999999999</v>
      </c>
      <c r="D72">
        <v>1.7230000000000001</v>
      </c>
      <c r="E72">
        <v>5.9179399999999998</v>
      </c>
      <c r="F72">
        <v>0.74473</v>
      </c>
      <c r="G72">
        <v>2.26241</v>
      </c>
      <c r="H72">
        <v>2.7062599999999999</v>
      </c>
      <c r="I72">
        <v>0.80062999999999995</v>
      </c>
      <c r="J72">
        <v>2.76057</v>
      </c>
      <c r="K72">
        <v>8.9512499999999999</v>
      </c>
      <c r="L72">
        <v>6.6544600000000003</v>
      </c>
      <c r="M72">
        <v>4.0658799999999999</v>
      </c>
      <c r="N72">
        <v>1.3462499999999999</v>
      </c>
      <c r="O72">
        <v>8.1188900000000004</v>
      </c>
      <c r="P72">
        <v>2.6260699999999999</v>
      </c>
      <c r="Q72">
        <v>1.6407</v>
      </c>
      <c r="R72">
        <v>1.94207</v>
      </c>
      <c r="S72">
        <v>4.9003100000000002</v>
      </c>
      <c r="T72">
        <v>4.0344800000000003</v>
      </c>
    </row>
    <row r="73" spans="1:20" x14ac:dyDescent="0.3">
      <c r="A73" t="s">
        <v>68</v>
      </c>
      <c r="B73" t="str">
        <f t="shared" si="3"/>
        <v>Infirmiers, sages-femmes</v>
      </c>
      <c r="C73">
        <v>5.8686400000000001</v>
      </c>
      <c r="D73">
        <v>2.6306799999999999</v>
      </c>
      <c r="E73">
        <v>6.2804900000000004</v>
      </c>
      <c r="F73">
        <v>4.0869400000000002</v>
      </c>
      <c r="G73">
        <v>5.0461299999999998</v>
      </c>
      <c r="H73">
        <v>2.7113200000000002</v>
      </c>
      <c r="I73">
        <v>2.2355</v>
      </c>
      <c r="J73">
        <v>3.7586200000000001</v>
      </c>
      <c r="K73">
        <v>9.5631900000000005</v>
      </c>
      <c r="L73">
        <v>6.79901</v>
      </c>
      <c r="M73">
        <v>7.6877800000000001</v>
      </c>
      <c r="N73">
        <v>2.1536</v>
      </c>
      <c r="O73">
        <v>6.8960800000000004</v>
      </c>
      <c r="P73">
        <v>5.8686400000000001</v>
      </c>
      <c r="Q73">
        <v>0.24221000000000001</v>
      </c>
      <c r="R73">
        <v>-0.61124000000000001</v>
      </c>
      <c r="S73">
        <v>5.8343800000000003</v>
      </c>
      <c r="T73">
        <v>6.9234099999999996</v>
      </c>
    </row>
    <row r="74" spans="1:20" x14ac:dyDescent="0.3">
      <c r="A74" t="s">
        <v>67</v>
      </c>
      <c r="B74" t="str">
        <f t="shared" si="3"/>
        <v>Aides-soignants</v>
      </c>
      <c r="C74">
        <v>4.5175900000000002</v>
      </c>
      <c r="D74">
        <v>1.37758</v>
      </c>
      <c r="E74">
        <v>7.3302500000000004</v>
      </c>
      <c r="F74">
        <v>1.94763</v>
      </c>
      <c r="G74">
        <v>5.0102000000000002</v>
      </c>
      <c r="H74">
        <v>2.7415400000000001</v>
      </c>
      <c r="I74">
        <v>2.1471100000000001</v>
      </c>
      <c r="J74">
        <v>1.3019400000000001</v>
      </c>
      <c r="K74">
        <v>9.6254600000000003</v>
      </c>
      <c r="L74">
        <v>6.81325</v>
      </c>
      <c r="M74">
        <v>6.6314799999999998</v>
      </c>
      <c r="N74">
        <v>2.0161600000000002</v>
      </c>
      <c r="O74">
        <v>6.1595599999999999</v>
      </c>
      <c r="P74">
        <v>4.5175900000000002</v>
      </c>
      <c r="Q74">
        <v>0.45951999999999998</v>
      </c>
      <c r="R74">
        <v>0.98775999999999997</v>
      </c>
      <c r="S74">
        <v>5.3417599999999998</v>
      </c>
      <c r="T74">
        <v>6.33908</v>
      </c>
    </row>
    <row r="75" spans="1:20" x14ac:dyDescent="0.3">
      <c r="A75" t="s">
        <v>115</v>
      </c>
      <c r="B75" t="str">
        <f t="shared" si="3"/>
        <v>Ouv. non qualifiés du gros œuvre du bâtiment et tr. pub.</v>
      </c>
      <c r="C75">
        <v>2.0343499999999999</v>
      </c>
      <c r="D75">
        <v>0.28242</v>
      </c>
      <c r="E75">
        <v>7.0914700000000002</v>
      </c>
      <c r="F75">
        <v>1.73319</v>
      </c>
      <c r="G75">
        <v>4.8334099999999998</v>
      </c>
      <c r="H75">
        <v>7.6120299999999999</v>
      </c>
      <c r="I75">
        <v>4.2820400000000003</v>
      </c>
      <c r="J75">
        <v>1.0886</v>
      </c>
      <c r="K75">
        <v>3.6618900000000001</v>
      </c>
      <c r="L75">
        <v>6.9797399999999996</v>
      </c>
      <c r="M75">
        <v>5.3448200000000003</v>
      </c>
      <c r="N75">
        <v>0.68776000000000004</v>
      </c>
      <c r="O75">
        <v>2.7679299999999998</v>
      </c>
      <c r="P75">
        <v>2.0343499999999999</v>
      </c>
      <c r="Q75">
        <v>1.1058300000000001</v>
      </c>
      <c r="R75">
        <v>2.4839199999999999</v>
      </c>
      <c r="S75">
        <v>3.34483</v>
      </c>
      <c r="T75">
        <v>2.86015</v>
      </c>
    </row>
    <row r="76" spans="1:20" x14ac:dyDescent="0.3">
      <c r="A76" t="s">
        <v>39</v>
      </c>
      <c r="B76" t="str">
        <f t="shared" si="3"/>
        <v>Dirigeants d'entreprises</v>
      </c>
      <c r="C76">
        <v>6.1136400000000002</v>
      </c>
      <c r="D76">
        <v>6.1042399999999999</v>
      </c>
      <c r="E76">
        <v>0.93496999999999997</v>
      </c>
      <c r="F76">
        <v>2.1093199999999999</v>
      </c>
      <c r="G76">
        <v>1.70675</v>
      </c>
      <c r="H76">
        <v>1.3453200000000001</v>
      </c>
      <c r="I76">
        <v>6.20099</v>
      </c>
      <c r="J76">
        <v>7.7668999999999997</v>
      </c>
      <c r="K76">
        <v>5.6443399999999997</v>
      </c>
      <c r="L76">
        <v>7.0229699999999999</v>
      </c>
      <c r="M76">
        <v>5.9541000000000004</v>
      </c>
      <c r="N76">
        <v>1.4364600000000001</v>
      </c>
      <c r="O76">
        <v>8.3707700000000003</v>
      </c>
      <c r="P76">
        <v>6.1136400000000002</v>
      </c>
      <c r="Q76">
        <v>-1.93906</v>
      </c>
      <c r="R76">
        <v>-3.7559800000000001</v>
      </c>
      <c r="S76">
        <v>4.5599999999999996</v>
      </c>
      <c r="T76">
        <v>5.33</v>
      </c>
    </row>
    <row r="77" spans="1:20" x14ac:dyDescent="0.3">
      <c r="A77" t="s">
        <v>46</v>
      </c>
      <c r="B77" t="str">
        <f t="shared" si="3"/>
        <v>Armée, police, pompiers</v>
      </c>
      <c r="C77">
        <v>5.4271200000000004</v>
      </c>
      <c r="D77">
        <v>3.8352300000000001</v>
      </c>
      <c r="E77">
        <v>3.7861899999999999</v>
      </c>
      <c r="F77">
        <v>2.0624799999999999</v>
      </c>
      <c r="G77">
        <v>4.4623100000000004</v>
      </c>
      <c r="H77">
        <v>4.20106</v>
      </c>
      <c r="I77">
        <v>7.0735900000000003</v>
      </c>
      <c r="J77">
        <v>4.7827099999999998</v>
      </c>
      <c r="K77">
        <v>6.46713</v>
      </c>
      <c r="L77">
        <v>7.2660499999999999</v>
      </c>
      <c r="M77">
        <v>5.3403200000000002</v>
      </c>
      <c r="N77">
        <v>1.8984700000000001</v>
      </c>
      <c r="O77">
        <v>6.62324</v>
      </c>
      <c r="P77">
        <v>5.4271200000000004</v>
      </c>
      <c r="Q77">
        <v>-4.6299999999999996E-3</v>
      </c>
      <c r="R77">
        <v>-0.70425000000000004</v>
      </c>
      <c r="S77">
        <v>4.47037</v>
      </c>
      <c r="T77">
        <v>6.2799300000000002</v>
      </c>
    </row>
    <row r="78" spans="1:20" x14ac:dyDescent="0.3">
      <c r="A78" t="s">
        <v>114</v>
      </c>
      <c r="B78" t="str">
        <f t="shared" si="3"/>
        <v>Ouvriers qualifiés des travaux publics</v>
      </c>
      <c r="C78">
        <v>3.9121600000000001</v>
      </c>
      <c r="D78">
        <v>0.42249999999999999</v>
      </c>
      <c r="E78">
        <v>7.7972599999999996</v>
      </c>
      <c r="F78">
        <v>1.16669</v>
      </c>
      <c r="G78">
        <v>6.3544900000000002</v>
      </c>
      <c r="H78">
        <v>8.8324200000000008</v>
      </c>
      <c r="I78">
        <v>5.1335100000000002</v>
      </c>
      <c r="J78">
        <v>2.82959</v>
      </c>
      <c r="K78">
        <v>3.1585999999999999</v>
      </c>
      <c r="L78">
        <v>7.9542000000000002</v>
      </c>
      <c r="M78">
        <v>6.45479</v>
      </c>
      <c r="N78">
        <v>1.4190400000000001</v>
      </c>
      <c r="O78">
        <v>3.80728</v>
      </c>
      <c r="P78">
        <v>3.9121600000000001</v>
      </c>
      <c r="Q78">
        <v>2.4773000000000001</v>
      </c>
      <c r="R78">
        <v>0.20832999999999999</v>
      </c>
      <c r="S78">
        <v>3.2766000000000002</v>
      </c>
      <c r="T78">
        <v>4.0319099999999999</v>
      </c>
    </row>
  </sheetData>
  <sortState ref="A3:T78">
    <sortCondition ref="L3:L78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topLeftCell="S15" zoomScale="115" zoomScaleNormal="115" workbookViewId="0">
      <selection activeCell="X15" sqref="X15"/>
    </sheetView>
  </sheetViews>
  <sheetFormatPr baseColWidth="10" defaultRowHeight="14.4" x14ac:dyDescent="0.3"/>
  <cols>
    <col min="1" max="1" width="28.21875" customWidth="1"/>
    <col min="2" max="2" width="55.5546875" customWidth="1"/>
    <col min="7" max="7" width="21.44140625" customWidth="1"/>
    <col min="8" max="8" width="24.77734375" customWidth="1"/>
    <col min="9" max="9" width="20.44140625" customWidth="1"/>
    <col min="12" max="12" width="18.21875" customWidth="1"/>
  </cols>
  <sheetData>
    <row r="2" spans="1:22" x14ac:dyDescent="0.3">
      <c r="A2" t="s">
        <v>93</v>
      </c>
      <c r="C2" t="s">
        <v>91</v>
      </c>
      <c r="D2" t="s">
        <v>76</v>
      </c>
      <c r="E2" t="s">
        <v>77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91</v>
      </c>
      <c r="Q2" t="s">
        <v>89</v>
      </c>
      <c r="R2" t="s">
        <v>90</v>
      </c>
      <c r="S2" t="s">
        <v>75</v>
      </c>
      <c r="T2" t="s">
        <v>78</v>
      </c>
    </row>
    <row r="3" spans="1:22" ht="15" x14ac:dyDescent="0.25">
      <c r="A3" t="s">
        <v>62</v>
      </c>
      <c r="B3" t="str">
        <f t="shared" ref="B3:B34" si="0">MID(A3,7,90)</f>
        <v>Assistantes maternelles</v>
      </c>
      <c r="C3">
        <v>6.1136400000000002</v>
      </c>
      <c r="D3">
        <v>6.1042399999999999</v>
      </c>
      <c r="E3">
        <v>0.93496999999999997</v>
      </c>
      <c r="F3">
        <v>2.1093199999999999</v>
      </c>
      <c r="G3">
        <v>1.70675</v>
      </c>
      <c r="H3">
        <v>1.3453200000000001</v>
      </c>
      <c r="I3">
        <v>6.20099</v>
      </c>
      <c r="J3">
        <v>5.8430000000000003E-2</v>
      </c>
      <c r="K3">
        <v>5.6443399999999997</v>
      </c>
      <c r="L3">
        <v>7.0229699999999999</v>
      </c>
      <c r="M3">
        <v>5.9541000000000004</v>
      </c>
      <c r="N3">
        <v>1.4364600000000001</v>
      </c>
      <c r="O3">
        <v>8.3707700000000003</v>
      </c>
      <c r="P3">
        <v>6.1136400000000002</v>
      </c>
      <c r="Q3">
        <v>-1.93906</v>
      </c>
      <c r="R3">
        <v>-3.7559800000000001</v>
      </c>
      <c r="S3">
        <v>4.5599999999999996</v>
      </c>
      <c r="T3">
        <v>5.33</v>
      </c>
      <c r="V3">
        <f>1</f>
        <v>1</v>
      </c>
    </row>
    <row r="4" spans="1:22" x14ac:dyDescent="0.3">
      <c r="A4" t="s">
        <v>60</v>
      </c>
      <c r="B4" t="str">
        <f t="shared" si="0"/>
        <v>Employés de maison</v>
      </c>
      <c r="C4">
        <v>5.2</v>
      </c>
      <c r="D4">
        <v>4.2036100000000003</v>
      </c>
      <c r="E4">
        <v>3.9586100000000002</v>
      </c>
      <c r="F4">
        <v>1.04376</v>
      </c>
      <c r="G4">
        <v>3.3465400000000001</v>
      </c>
      <c r="H4">
        <v>1.56141</v>
      </c>
      <c r="I4">
        <v>3.0350999999999999</v>
      </c>
      <c r="J4">
        <v>6.6119999999999998E-2</v>
      </c>
      <c r="K4">
        <v>7.7997899999999998</v>
      </c>
      <c r="L4">
        <v>6.1860200000000001</v>
      </c>
      <c r="M4">
        <v>5.6887999999999996</v>
      </c>
      <c r="N4">
        <v>1.2657099999999999</v>
      </c>
      <c r="O4">
        <v>6.9894299999999996</v>
      </c>
      <c r="P4">
        <v>5.2</v>
      </c>
      <c r="Q4">
        <v>-0.48005999999999999</v>
      </c>
      <c r="R4">
        <v>-2.7954699999999999</v>
      </c>
      <c r="S4">
        <v>4.11111</v>
      </c>
      <c r="T4">
        <v>4.7075500000000003</v>
      </c>
      <c r="V4">
        <f>V3+1</f>
        <v>2</v>
      </c>
    </row>
    <row r="5" spans="1:22" x14ac:dyDescent="0.3">
      <c r="A5" t="s">
        <v>61</v>
      </c>
      <c r="B5" t="str">
        <f t="shared" si="0"/>
        <v>Aides à domicile et aides ménagères</v>
      </c>
      <c r="C5">
        <v>6.2788500000000003</v>
      </c>
      <c r="D5">
        <v>5.1147900000000002</v>
      </c>
      <c r="E5">
        <v>1.8513999999999999</v>
      </c>
      <c r="F5">
        <v>1.49823</v>
      </c>
      <c r="G5">
        <v>1.8381400000000001</v>
      </c>
      <c r="H5">
        <v>3.1441300000000001</v>
      </c>
      <c r="I5">
        <v>6.7575200000000004</v>
      </c>
      <c r="J5">
        <v>0.23050999999999999</v>
      </c>
      <c r="K5">
        <v>4.9324000000000003</v>
      </c>
      <c r="L5">
        <v>5.73855</v>
      </c>
      <c r="M5">
        <v>5.6655899999999999</v>
      </c>
      <c r="N5">
        <v>1.30318</v>
      </c>
      <c r="O5">
        <v>7.2193100000000001</v>
      </c>
      <c r="P5">
        <v>6.2788500000000003</v>
      </c>
      <c r="Q5">
        <v>-1.4107499999999999</v>
      </c>
      <c r="R5">
        <v>-3.5306999999999999</v>
      </c>
      <c r="S5">
        <v>4.8817199999999996</v>
      </c>
      <c r="T5">
        <v>4.2580600000000004</v>
      </c>
      <c r="V5">
        <f t="shared" ref="V5:V23" si="1">V4+1</f>
        <v>3</v>
      </c>
    </row>
    <row r="6" spans="1:22" x14ac:dyDescent="0.3">
      <c r="A6" t="s">
        <v>33</v>
      </c>
      <c r="B6" t="str">
        <f t="shared" si="0"/>
        <v>Secrétaires</v>
      </c>
      <c r="C6">
        <v>6.5</v>
      </c>
      <c r="D6">
        <v>6.2487399999999997</v>
      </c>
      <c r="E6">
        <v>1.4930600000000001</v>
      </c>
      <c r="F6">
        <v>1.0510299999999999</v>
      </c>
      <c r="G6">
        <v>3.3029000000000002</v>
      </c>
      <c r="H6">
        <v>2.62107</v>
      </c>
      <c r="I6">
        <v>5.00617</v>
      </c>
      <c r="J6">
        <v>0.88926000000000005</v>
      </c>
      <c r="K6">
        <v>4.5390100000000002</v>
      </c>
      <c r="L6">
        <v>6.1224100000000004</v>
      </c>
      <c r="M6">
        <v>6.3194100000000004</v>
      </c>
      <c r="N6">
        <v>2.3307699999999998</v>
      </c>
      <c r="O6">
        <v>6.9149700000000003</v>
      </c>
      <c r="P6">
        <v>6.5</v>
      </c>
      <c r="Q6">
        <v>-0.57782999999999995</v>
      </c>
      <c r="R6">
        <v>-3.3623699999999999</v>
      </c>
      <c r="S6">
        <v>4.5374999999999996</v>
      </c>
      <c r="T6">
        <v>5.3271600000000001</v>
      </c>
      <c r="V6">
        <f t="shared" si="1"/>
        <v>4</v>
      </c>
    </row>
    <row r="7" spans="1:22" ht="14.55" x14ac:dyDescent="0.35">
      <c r="A7" t="s">
        <v>64</v>
      </c>
      <c r="B7" t="str">
        <f t="shared" si="0"/>
        <v>Agents d'entretien</v>
      </c>
      <c r="C7">
        <v>5.9206599999999998</v>
      </c>
      <c r="D7">
        <v>6.3328600000000002</v>
      </c>
      <c r="E7">
        <v>1.5698399999999999</v>
      </c>
      <c r="F7">
        <v>0.98758999999999997</v>
      </c>
      <c r="G7">
        <v>1.3602399999999999</v>
      </c>
      <c r="H7">
        <v>1.05152</v>
      </c>
      <c r="I7">
        <v>6.4605800000000002</v>
      </c>
      <c r="J7">
        <v>0.91463000000000005</v>
      </c>
      <c r="K7">
        <v>6.5260499999999997</v>
      </c>
      <c r="L7">
        <v>5.0105700000000004</v>
      </c>
      <c r="M7">
        <v>4.6005099999999999</v>
      </c>
      <c r="N7">
        <v>2.0598200000000002</v>
      </c>
      <c r="O7">
        <v>7.5547800000000001</v>
      </c>
      <c r="P7">
        <v>5.9206599999999998</v>
      </c>
      <c r="Q7">
        <v>-1.627</v>
      </c>
      <c r="R7">
        <v>-3.6547200000000002</v>
      </c>
      <c r="S7">
        <v>4.1314599999999997</v>
      </c>
      <c r="T7">
        <v>4.6522199999999998</v>
      </c>
      <c r="V7">
        <f t="shared" si="1"/>
        <v>5</v>
      </c>
    </row>
    <row r="8" spans="1:22" x14ac:dyDescent="0.3">
      <c r="A8" t="s">
        <v>15</v>
      </c>
      <c r="B8" t="str">
        <f t="shared" si="0"/>
        <v>Ouvriers non qualifiés de la mécanique</v>
      </c>
      <c r="C8">
        <v>6.3454499999999996</v>
      </c>
      <c r="D8">
        <v>7.1665099999999997</v>
      </c>
      <c r="E8">
        <v>1.0510900000000001</v>
      </c>
      <c r="F8">
        <v>1.8629100000000001</v>
      </c>
      <c r="G8">
        <v>1.6740200000000001</v>
      </c>
      <c r="H8">
        <v>1.54671</v>
      </c>
      <c r="I8">
        <v>4.6371200000000004</v>
      </c>
      <c r="J8">
        <v>0.98272000000000004</v>
      </c>
      <c r="K8">
        <v>3.9052500000000001</v>
      </c>
      <c r="L8">
        <v>5.6767799999999999</v>
      </c>
      <c r="M8">
        <v>6.5022399999999996</v>
      </c>
      <c r="N8">
        <v>1.8924799999999999</v>
      </c>
      <c r="O8">
        <v>6.1375599999999997</v>
      </c>
      <c r="P8">
        <v>6.3454499999999996</v>
      </c>
      <c r="Q8">
        <v>-2.0073099999999999</v>
      </c>
      <c r="R8">
        <v>-3.4820000000000002</v>
      </c>
      <c r="S8">
        <v>4.1910400000000001</v>
      </c>
      <c r="T8">
        <v>4.2455100000000003</v>
      </c>
      <c r="V8">
        <f t="shared" si="1"/>
        <v>6</v>
      </c>
    </row>
    <row r="9" spans="1:22" x14ac:dyDescent="0.3">
      <c r="A9" t="s">
        <v>28</v>
      </c>
      <c r="B9" t="str">
        <f t="shared" si="0"/>
        <v>Conducteurs de véhicules</v>
      </c>
      <c r="C9">
        <v>6.9605699999999997</v>
      </c>
      <c r="D9">
        <v>5.7562100000000003</v>
      </c>
      <c r="E9">
        <v>1.1734599999999999</v>
      </c>
      <c r="F9">
        <v>1.06762</v>
      </c>
      <c r="G9">
        <v>1.5591200000000001</v>
      </c>
      <c r="H9">
        <v>1.4291499999999999</v>
      </c>
      <c r="I9">
        <v>5.6845499999999998</v>
      </c>
      <c r="J9">
        <v>1.0121199999999999</v>
      </c>
      <c r="K9">
        <v>4.6569900000000004</v>
      </c>
      <c r="L9">
        <v>5.2190099999999999</v>
      </c>
      <c r="M9">
        <v>3.94529</v>
      </c>
      <c r="N9">
        <v>1.8333200000000001</v>
      </c>
      <c r="O9">
        <v>6.2409499999999998</v>
      </c>
      <c r="P9">
        <v>6.9605699999999997</v>
      </c>
      <c r="Q9">
        <v>-2.22309</v>
      </c>
      <c r="R9">
        <v>-2.6484399999999999</v>
      </c>
      <c r="S9">
        <v>4.3119800000000001</v>
      </c>
      <c r="T9">
        <v>4.82822</v>
      </c>
      <c r="V9">
        <f t="shared" si="1"/>
        <v>7</v>
      </c>
    </row>
    <row r="10" spans="1:22" x14ac:dyDescent="0.3">
      <c r="A10" t="s">
        <v>18</v>
      </c>
      <c r="B10" t="str">
        <f t="shared" si="0"/>
        <v>Ouvriers non qualifiés des industries de process</v>
      </c>
      <c r="C10">
        <v>5.7994500000000002</v>
      </c>
      <c r="D10">
        <v>4.49756</v>
      </c>
      <c r="E10">
        <v>2.9049700000000001</v>
      </c>
      <c r="F10">
        <v>4.7231800000000002</v>
      </c>
      <c r="G10">
        <v>2.7110500000000002</v>
      </c>
      <c r="H10">
        <v>3.54853</v>
      </c>
      <c r="I10">
        <v>4.5357500000000002</v>
      </c>
      <c r="J10">
        <v>1.0619099999999999</v>
      </c>
      <c r="K10">
        <v>3.43127</v>
      </c>
      <c r="L10">
        <v>5.3962199999999996</v>
      </c>
      <c r="M10">
        <v>7.0758299999999998</v>
      </c>
      <c r="N10">
        <v>1.99457</v>
      </c>
      <c r="O10">
        <v>5.8327600000000004</v>
      </c>
      <c r="P10">
        <v>5.7994500000000002</v>
      </c>
      <c r="Q10">
        <v>0.38119999999999998</v>
      </c>
      <c r="R10">
        <v>-3.09152</v>
      </c>
      <c r="S10">
        <v>3.6597900000000001</v>
      </c>
      <c r="T10">
        <v>4.0773200000000003</v>
      </c>
      <c r="V10">
        <f t="shared" si="1"/>
        <v>8</v>
      </c>
    </row>
    <row r="11" spans="1:22" x14ac:dyDescent="0.3">
      <c r="A11" t="s">
        <v>3</v>
      </c>
      <c r="B11" t="str">
        <f t="shared" si="0"/>
        <v>Ouvriers non qualifiés du gros œuvre du bâtiment, des travaux publics, du béton et de l'ex</v>
      </c>
      <c r="C11">
        <v>5.3489599999999999</v>
      </c>
      <c r="D11">
        <v>3.13225</v>
      </c>
      <c r="E11">
        <v>4.7991299999999999</v>
      </c>
      <c r="F11">
        <v>3.4355500000000001</v>
      </c>
      <c r="G11">
        <v>3.9422700000000002</v>
      </c>
      <c r="H11">
        <v>5.6838899999999999</v>
      </c>
      <c r="I11">
        <v>7.4535900000000002</v>
      </c>
      <c r="J11">
        <v>1.0886</v>
      </c>
      <c r="K11">
        <v>5.8161899999999997</v>
      </c>
      <c r="L11">
        <v>5.4316800000000001</v>
      </c>
      <c r="M11">
        <v>6.6645799999999999</v>
      </c>
      <c r="N11">
        <v>2.07389</v>
      </c>
      <c r="O11">
        <v>7.5283899999999999</v>
      </c>
      <c r="P11">
        <v>5.3489599999999999</v>
      </c>
      <c r="Q11">
        <v>0.47091</v>
      </c>
      <c r="R11">
        <v>-2.6662400000000002</v>
      </c>
      <c r="S11">
        <v>3.7203599999999999</v>
      </c>
      <c r="T11">
        <v>4.1435000000000004</v>
      </c>
      <c r="V11">
        <f t="shared" si="1"/>
        <v>9</v>
      </c>
    </row>
    <row r="12" spans="1:22" x14ac:dyDescent="0.3">
      <c r="A12" t="s">
        <v>26</v>
      </c>
      <c r="B12" t="str">
        <f t="shared" si="0"/>
        <v>Ouvriers non qualifiés de la manutention</v>
      </c>
      <c r="C12">
        <v>5.3636400000000002</v>
      </c>
      <c r="D12">
        <v>4.0455100000000002</v>
      </c>
      <c r="E12">
        <v>4.3283899999999997</v>
      </c>
      <c r="F12">
        <v>1.1777500000000001</v>
      </c>
      <c r="G12">
        <v>1.7235799999999999</v>
      </c>
      <c r="H12">
        <v>2.3288099999999998</v>
      </c>
      <c r="I12">
        <v>2.6206</v>
      </c>
      <c r="J12">
        <v>1.1224700000000001</v>
      </c>
      <c r="K12">
        <v>7.9451999999999998</v>
      </c>
      <c r="L12">
        <v>5.2666399999999998</v>
      </c>
      <c r="M12">
        <v>4.2113800000000001</v>
      </c>
      <c r="N12">
        <v>1.9041999999999999</v>
      </c>
      <c r="O12">
        <v>8.0341299999999993</v>
      </c>
      <c r="P12">
        <v>5.3636400000000002</v>
      </c>
      <c r="Q12">
        <v>-0.38353999999999999</v>
      </c>
      <c r="R12">
        <v>-1.4808600000000001</v>
      </c>
      <c r="S12">
        <v>4.5789499999999999</v>
      </c>
      <c r="T12">
        <v>4.3366899999999999</v>
      </c>
      <c r="V12">
        <f t="shared" si="1"/>
        <v>10</v>
      </c>
    </row>
    <row r="13" spans="1:22" x14ac:dyDescent="0.3">
      <c r="A13" t="s">
        <v>21</v>
      </c>
      <c r="B13" t="str">
        <f t="shared" si="0"/>
        <v>Ouvriers qualifiés du textile et du cuir</v>
      </c>
      <c r="C13">
        <v>5.9781000000000004</v>
      </c>
      <c r="D13">
        <v>3.1626500000000002</v>
      </c>
      <c r="E13">
        <v>4.0150499999999996</v>
      </c>
      <c r="F13">
        <v>3.7044999999999999</v>
      </c>
      <c r="G13">
        <v>4.2975899999999996</v>
      </c>
      <c r="H13">
        <v>4.3824899999999998</v>
      </c>
      <c r="I13">
        <v>3.8141799999999999</v>
      </c>
      <c r="J13">
        <v>1.1441600000000001</v>
      </c>
      <c r="K13">
        <v>3.4086599999999998</v>
      </c>
      <c r="L13">
        <v>5.6585999999999999</v>
      </c>
      <c r="M13">
        <v>7.0729499999999996</v>
      </c>
      <c r="N13">
        <v>2.4145400000000001</v>
      </c>
      <c r="O13">
        <v>6.0524399999999998</v>
      </c>
      <c r="P13">
        <v>5.9781000000000004</v>
      </c>
      <c r="Q13">
        <v>1.13781</v>
      </c>
      <c r="R13">
        <v>-2.18811</v>
      </c>
      <c r="S13">
        <v>3.9393899999999999</v>
      </c>
      <c r="T13">
        <v>3.9804300000000001</v>
      </c>
      <c r="V13">
        <f t="shared" si="1"/>
        <v>11</v>
      </c>
    </row>
    <row r="14" spans="1:22" x14ac:dyDescent="0.3">
      <c r="A14" t="s">
        <v>0</v>
      </c>
      <c r="B14" t="str">
        <f t="shared" si="0"/>
        <v>Agriculteurs, éleveurs, sylviculteurs, bûcherons</v>
      </c>
      <c r="C14">
        <v>6.8717100000000002</v>
      </c>
      <c r="D14">
        <v>7.5138199999999999</v>
      </c>
      <c r="E14">
        <v>0.33996999999999999</v>
      </c>
      <c r="F14">
        <v>0.39301000000000003</v>
      </c>
      <c r="G14">
        <v>1.5964100000000001</v>
      </c>
      <c r="H14">
        <v>0.91973000000000005</v>
      </c>
      <c r="I14">
        <v>3.0585499999999999</v>
      </c>
      <c r="J14">
        <v>1.21865</v>
      </c>
      <c r="K14">
        <v>4.0805300000000004</v>
      </c>
      <c r="L14">
        <v>5.7058499999999999</v>
      </c>
      <c r="M14">
        <v>4.1676500000000001</v>
      </c>
      <c r="N14">
        <v>2.0074200000000002</v>
      </c>
      <c r="O14">
        <v>6.0869299999999997</v>
      </c>
      <c r="P14">
        <v>6.8717100000000002</v>
      </c>
      <c r="Q14">
        <v>-0.89712999999999998</v>
      </c>
      <c r="R14">
        <v>-3.6314299999999999</v>
      </c>
      <c r="S14">
        <v>4.1079499999999998</v>
      </c>
      <c r="T14">
        <v>4.1142899999999996</v>
      </c>
      <c r="V14">
        <f t="shared" si="1"/>
        <v>12</v>
      </c>
    </row>
    <row r="15" spans="1:22" x14ac:dyDescent="0.3">
      <c r="A15" t="s">
        <v>59</v>
      </c>
      <c r="B15" t="str">
        <f t="shared" si="0"/>
        <v>Coiffeurs, esthéticiens</v>
      </c>
      <c r="C15">
        <v>6.3220900000000002</v>
      </c>
      <c r="D15">
        <v>7.4214200000000003</v>
      </c>
      <c r="E15">
        <v>0.54376000000000002</v>
      </c>
      <c r="F15">
        <v>0.76559999999999995</v>
      </c>
      <c r="G15">
        <v>1.29142</v>
      </c>
      <c r="H15">
        <v>1.23515</v>
      </c>
      <c r="I15">
        <v>3.3701500000000002</v>
      </c>
      <c r="J15">
        <v>1.26844</v>
      </c>
      <c r="K15">
        <v>4.1467099999999997</v>
      </c>
      <c r="L15">
        <v>4.9566100000000004</v>
      </c>
      <c r="M15">
        <v>4.3210499999999996</v>
      </c>
      <c r="N15">
        <v>2.1592500000000001</v>
      </c>
      <c r="O15">
        <v>6.2195999999999998</v>
      </c>
      <c r="P15">
        <v>6.3220900000000002</v>
      </c>
      <c r="Q15">
        <v>-1.8813800000000001</v>
      </c>
      <c r="R15">
        <v>-2.7658200000000002</v>
      </c>
      <c r="S15">
        <v>4.0885699999999998</v>
      </c>
      <c r="T15">
        <v>4.2982300000000002</v>
      </c>
      <c r="V15">
        <f t="shared" si="1"/>
        <v>13</v>
      </c>
    </row>
    <row r="16" spans="1:22" x14ac:dyDescent="0.3">
      <c r="A16" t="s">
        <v>6</v>
      </c>
      <c r="B16" t="str">
        <f t="shared" si="0"/>
        <v>Ouvriers non qualifiés du second œuvre du bâtiment</v>
      </c>
      <c r="C16">
        <v>6.9790599999999996</v>
      </c>
      <c r="D16">
        <v>7.0941299999999998</v>
      </c>
      <c r="E16">
        <v>1.23254</v>
      </c>
      <c r="F16">
        <v>3.0219100000000001</v>
      </c>
      <c r="G16">
        <v>1.59826</v>
      </c>
      <c r="H16">
        <v>1.70366</v>
      </c>
      <c r="I16">
        <v>4.0190799999999998</v>
      </c>
      <c r="J16">
        <v>1.3011600000000001</v>
      </c>
      <c r="K16">
        <v>3.0973799999999998</v>
      </c>
      <c r="L16">
        <v>5.5748800000000003</v>
      </c>
      <c r="M16">
        <v>5.3209900000000001</v>
      </c>
      <c r="N16">
        <v>1.5213000000000001</v>
      </c>
      <c r="O16">
        <v>5.1213800000000003</v>
      </c>
      <c r="P16">
        <v>6.9790599999999996</v>
      </c>
      <c r="Q16">
        <v>-2.4889899999999998</v>
      </c>
      <c r="R16">
        <v>-2.8710300000000002</v>
      </c>
      <c r="S16">
        <v>3.9771899999999998</v>
      </c>
      <c r="T16">
        <v>3.6818200000000001</v>
      </c>
      <c r="V16">
        <f t="shared" si="1"/>
        <v>14</v>
      </c>
    </row>
    <row r="17" spans="1:23" x14ac:dyDescent="0.3">
      <c r="A17" t="s">
        <v>67</v>
      </c>
      <c r="B17" t="str">
        <f t="shared" si="0"/>
        <v>Aides-soignants</v>
      </c>
      <c r="C17">
        <v>5.4271200000000004</v>
      </c>
      <c r="D17">
        <v>3.8352300000000001</v>
      </c>
      <c r="E17">
        <v>3.7861899999999999</v>
      </c>
      <c r="F17">
        <v>2.0624799999999999</v>
      </c>
      <c r="G17">
        <v>4.4623100000000004</v>
      </c>
      <c r="H17">
        <v>4.20106</v>
      </c>
      <c r="I17">
        <v>7.0735900000000003</v>
      </c>
      <c r="J17">
        <v>1.3019400000000001</v>
      </c>
      <c r="K17">
        <v>6.46713</v>
      </c>
      <c r="L17">
        <v>7.2660499999999999</v>
      </c>
      <c r="M17">
        <v>5.3403200000000002</v>
      </c>
      <c r="N17">
        <v>1.8984700000000001</v>
      </c>
      <c r="O17">
        <v>6.62324</v>
      </c>
      <c r="P17">
        <v>5.4271200000000004</v>
      </c>
      <c r="Q17">
        <v>-4.6299999999999996E-3</v>
      </c>
      <c r="R17">
        <v>-0.70425000000000004</v>
      </c>
      <c r="S17">
        <v>4.47037</v>
      </c>
      <c r="T17">
        <v>6.2799300000000002</v>
      </c>
      <c r="V17">
        <f t="shared" si="1"/>
        <v>15</v>
      </c>
    </row>
    <row r="18" spans="1:23" x14ac:dyDescent="0.3">
      <c r="A18" t="s">
        <v>43</v>
      </c>
      <c r="B18" t="str">
        <f t="shared" si="0"/>
        <v>Employés administratifs de la fonction publique (catégorie C et assimilés)</v>
      </c>
      <c r="C18">
        <v>6.0703100000000001</v>
      </c>
      <c r="D18">
        <v>4.45397</v>
      </c>
      <c r="E18">
        <v>3.56826</v>
      </c>
      <c r="F18">
        <v>3.4556800000000001</v>
      </c>
      <c r="G18">
        <v>2.6425299999999998</v>
      </c>
      <c r="H18">
        <v>1.41011</v>
      </c>
      <c r="I18">
        <v>2.6166299999999998</v>
      </c>
      <c r="J18">
        <v>1.3589199999999999</v>
      </c>
      <c r="K18">
        <v>8.1473099999999992</v>
      </c>
      <c r="L18">
        <v>6.4914399999999999</v>
      </c>
      <c r="M18">
        <v>6.5975799999999998</v>
      </c>
      <c r="N18">
        <v>2.1038199999999998</v>
      </c>
      <c r="O18">
        <v>6.7980999999999998</v>
      </c>
      <c r="P18">
        <v>6.0703100000000001</v>
      </c>
      <c r="Q18">
        <v>-1.56934</v>
      </c>
      <c r="R18">
        <v>-1.18801</v>
      </c>
      <c r="S18">
        <v>4.8944700000000001</v>
      </c>
      <c r="T18">
        <v>6.4539799999999996</v>
      </c>
      <c r="V18">
        <f t="shared" si="1"/>
        <v>16</v>
      </c>
    </row>
    <row r="19" spans="1:23" x14ac:dyDescent="0.3">
      <c r="A19" t="s">
        <v>73</v>
      </c>
      <c r="B19" t="str">
        <f t="shared" si="0"/>
        <v>Enseignants</v>
      </c>
      <c r="C19">
        <v>4.7857099999999999</v>
      </c>
      <c r="D19">
        <v>2.9504299999999999</v>
      </c>
      <c r="E19">
        <v>4.6632499999999997</v>
      </c>
      <c r="F19">
        <v>3.60833</v>
      </c>
      <c r="G19">
        <v>3.1611899999999999</v>
      </c>
      <c r="H19">
        <v>4.88992</v>
      </c>
      <c r="I19">
        <v>8.5523900000000008</v>
      </c>
      <c r="J19">
        <v>1.3721399999999999</v>
      </c>
      <c r="K19">
        <v>6.07517</v>
      </c>
      <c r="L19">
        <v>4.6814099999999996</v>
      </c>
      <c r="M19">
        <v>5.4327100000000002</v>
      </c>
      <c r="N19">
        <v>1.7666900000000001</v>
      </c>
      <c r="O19">
        <v>3.9588100000000002</v>
      </c>
      <c r="P19">
        <v>4.7857099999999999</v>
      </c>
      <c r="Q19">
        <v>-1.8317699999999999</v>
      </c>
      <c r="R19">
        <v>-1.6817800000000001</v>
      </c>
      <c r="S19">
        <v>3.2533300000000001</v>
      </c>
      <c r="T19">
        <v>3.6973699999999998</v>
      </c>
      <c r="V19">
        <f t="shared" si="1"/>
        <v>17</v>
      </c>
    </row>
    <row r="20" spans="1:23" x14ac:dyDescent="0.3">
      <c r="A20" t="s">
        <v>51</v>
      </c>
      <c r="B20" t="str">
        <f t="shared" si="0"/>
        <v>Vendeurs</v>
      </c>
      <c r="C20">
        <v>5.2784800000000001</v>
      </c>
      <c r="D20">
        <v>4.1706300000000001</v>
      </c>
      <c r="E20">
        <v>3.0871200000000001</v>
      </c>
      <c r="F20">
        <v>1.1682600000000001</v>
      </c>
      <c r="G20">
        <v>2.44095</v>
      </c>
      <c r="H20">
        <v>3.2823099999999998</v>
      </c>
      <c r="I20">
        <v>2.2118199999999999</v>
      </c>
      <c r="J20">
        <v>1.4523999999999999</v>
      </c>
      <c r="K20">
        <v>4.1540100000000004</v>
      </c>
      <c r="L20">
        <v>5.67279</v>
      </c>
      <c r="M20">
        <v>5.9921199999999999</v>
      </c>
      <c r="N20">
        <v>2.1250800000000001</v>
      </c>
      <c r="O20">
        <v>6.7096900000000002</v>
      </c>
      <c r="P20">
        <v>5.2784800000000001</v>
      </c>
      <c r="Q20">
        <v>0.95077999999999996</v>
      </c>
      <c r="R20">
        <v>-0.92864999999999998</v>
      </c>
      <c r="S20">
        <v>3.8818899999999998</v>
      </c>
      <c r="T20">
        <v>4.7322800000000003</v>
      </c>
      <c r="V20">
        <f t="shared" si="1"/>
        <v>18</v>
      </c>
    </row>
    <row r="21" spans="1:23" x14ac:dyDescent="0.3">
      <c r="A21" t="s">
        <v>47</v>
      </c>
      <c r="B21" t="str">
        <f t="shared" si="0"/>
        <v>Employés de la banque et des assurances</v>
      </c>
      <c r="C21">
        <v>6.7745100000000003</v>
      </c>
      <c r="D21">
        <v>7.2812599999999996</v>
      </c>
      <c r="E21">
        <v>1.7513799999999999</v>
      </c>
      <c r="F21">
        <v>1.0003</v>
      </c>
      <c r="G21">
        <v>1.9204300000000001</v>
      </c>
      <c r="H21">
        <v>1.37948</v>
      </c>
      <c r="I21">
        <v>4.7897999999999996</v>
      </c>
      <c r="J21">
        <v>1.45655</v>
      </c>
      <c r="K21">
        <v>4.8981000000000003</v>
      </c>
      <c r="L21">
        <v>5.3476100000000004</v>
      </c>
      <c r="M21">
        <v>2.7176900000000002</v>
      </c>
      <c r="N21">
        <v>3.0221399999999998</v>
      </c>
      <c r="O21">
        <v>6.0005899999999999</v>
      </c>
      <c r="P21">
        <v>6.7745100000000003</v>
      </c>
      <c r="Q21">
        <v>-1.2182900000000001</v>
      </c>
      <c r="R21">
        <v>-2.6568399999999999</v>
      </c>
      <c r="S21">
        <v>4.3223099999999999</v>
      </c>
      <c r="T21">
        <v>4.0666700000000002</v>
      </c>
      <c r="V21">
        <f t="shared" si="1"/>
        <v>19</v>
      </c>
    </row>
    <row r="22" spans="1:23" x14ac:dyDescent="0.3">
      <c r="A22" t="s">
        <v>34</v>
      </c>
      <c r="B22" t="str">
        <f t="shared" si="0"/>
        <v>Employés de la comptabilité</v>
      </c>
      <c r="C22">
        <v>5.5961499999999997</v>
      </c>
      <c r="D22">
        <v>3.5626199999999999</v>
      </c>
      <c r="E22">
        <v>4.6323100000000004</v>
      </c>
      <c r="F22">
        <v>4.4906199999999998</v>
      </c>
      <c r="G22">
        <v>3.7783899999999999</v>
      </c>
      <c r="H22">
        <v>4.2064700000000004</v>
      </c>
      <c r="I22">
        <v>4.8573199999999996</v>
      </c>
      <c r="J22">
        <v>1.6031500000000001</v>
      </c>
      <c r="K22">
        <v>3.7791000000000001</v>
      </c>
      <c r="L22">
        <v>5.0968900000000001</v>
      </c>
      <c r="M22">
        <v>6.5690600000000003</v>
      </c>
      <c r="N22">
        <v>2.0168699999999999</v>
      </c>
      <c r="O22">
        <v>5.8969199999999997</v>
      </c>
      <c r="P22">
        <v>5.5961499999999997</v>
      </c>
      <c r="Q22">
        <v>0.41948000000000002</v>
      </c>
      <c r="R22">
        <v>-2.0176500000000002</v>
      </c>
      <c r="S22">
        <v>3.7171500000000002</v>
      </c>
      <c r="T22">
        <v>3.5876999999999999</v>
      </c>
      <c r="V22">
        <f t="shared" si="1"/>
        <v>20</v>
      </c>
    </row>
    <row r="23" spans="1:23" x14ac:dyDescent="0.3">
      <c r="A23" t="s">
        <v>35</v>
      </c>
      <c r="B23" t="str">
        <f t="shared" si="0"/>
        <v>Employés administratifs d'entreprise</v>
      </c>
      <c r="C23">
        <v>6.1144299999999996</v>
      </c>
      <c r="D23">
        <v>8.6531900000000004</v>
      </c>
      <c r="E23">
        <v>0.48680000000000001</v>
      </c>
      <c r="F23">
        <v>1.39757</v>
      </c>
      <c r="G23">
        <v>1.2239</v>
      </c>
      <c r="H23">
        <v>0.86</v>
      </c>
      <c r="I23">
        <v>2.4280599999999999</v>
      </c>
      <c r="J23">
        <v>1.6141099999999999</v>
      </c>
      <c r="K23">
        <v>3.5338599999999998</v>
      </c>
      <c r="L23">
        <v>5.4671599999999998</v>
      </c>
      <c r="M23">
        <v>4.9372299999999996</v>
      </c>
      <c r="N23">
        <v>2.1032700000000002</v>
      </c>
      <c r="O23">
        <v>6.83209</v>
      </c>
      <c r="P23">
        <v>6.1144299999999996</v>
      </c>
      <c r="Q23">
        <v>-1.9466399999999999</v>
      </c>
      <c r="R23">
        <v>-3.5848399999999998</v>
      </c>
      <c r="S23">
        <v>3.8940700000000001</v>
      </c>
      <c r="T23">
        <v>3.0042200000000001</v>
      </c>
      <c r="V23">
        <f t="shared" si="1"/>
        <v>21</v>
      </c>
    </row>
    <row r="24" spans="1:23" x14ac:dyDescent="0.3">
      <c r="A24" t="s">
        <v>55</v>
      </c>
      <c r="B24" t="str">
        <f t="shared" si="0"/>
        <v>Bouchers, charcutiers, boulangers</v>
      </c>
      <c r="C24">
        <v>5.8686400000000001</v>
      </c>
      <c r="D24">
        <v>2.6306799999999999</v>
      </c>
      <c r="E24">
        <v>6.2804900000000004</v>
      </c>
      <c r="F24">
        <v>4.0869400000000002</v>
      </c>
      <c r="G24">
        <v>5.0461299999999998</v>
      </c>
      <c r="H24">
        <v>2.7113200000000002</v>
      </c>
      <c r="I24">
        <v>2.2355</v>
      </c>
      <c r="J24">
        <v>1.7023900000000001</v>
      </c>
      <c r="K24">
        <v>9.5631900000000005</v>
      </c>
      <c r="L24">
        <v>6.79901</v>
      </c>
      <c r="M24">
        <v>7.6877800000000001</v>
      </c>
      <c r="N24">
        <v>2.1536</v>
      </c>
      <c r="O24">
        <v>6.8960800000000004</v>
      </c>
      <c r="P24">
        <v>5.8686400000000001</v>
      </c>
      <c r="Q24">
        <v>0.24221000000000001</v>
      </c>
      <c r="R24">
        <v>-0.61124000000000001</v>
      </c>
      <c r="S24">
        <v>5.8343800000000003</v>
      </c>
      <c r="T24">
        <v>6.9234099999999996</v>
      </c>
      <c r="V24">
        <v>22</v>
      </c>
      <c r="W24">
        <v>23</v>
      </c>
    </row>
    <row r="25" spans="1:23" x14ac:dyDescent="0.3">
      <c r="A25" t="s">
        <v>50</v>
      </c>
      <c r="B25" t="str">
        <f t="shared" si="0"/>
        <v>Caissiers, employés de libre service</v>
      </c>
      <c r="C25">
        <v>5.92021</v>
      </c>
      <c r="D25">
        <v>3.7196899999999999</v>
      </c>
      <c r="E25">
        <v>3.47655</v>
      </c>
      <c r="F25">
        <v>4.4501200000000001</v>
      </c>
      <c r="G25">
        <v>3.8101400000000001</v>
      </c>
      <c r="H25">
        <v>3.3146100000000001</v>
      </c>
      <c r="I25">
        <v>4.3380000000000001</v>
      </c>
      <c r="J25">
        <v>1.7360899999999999</v>
      </c>
      <c r="K25">
        <v>3.58188</v>
      </c>
      <c r="L25">
        <v>5.9680400000000002</v>
      </c>
      <c r="M25">
        <v>7.1796300000000004</v>
      </c>
      <c r="N25">
        <v>1.42421</v>
      </c>
      <c r="O25">
        <v>5.9214000000000002</v>
      </c>
      <c r="P25">
        <v>5.92021</v>
      </c>
      <c r="Q25">
        <v>-0.38441999999999998</v>
      </c>
      <c r="R25">
        <v>-2.6141299999999998</v>
      </c>
      <c r="S25">
        <v>3.51064</v>
      </c>
      <c r="T25">
        <v>3.5496500000000002</v>
      </c>
      <c r="V25">
        <v>23</v>
      </c>
    </row>
    <row r="26" spans="1:23" x14ac:dyDescent="0.3">
      <c r="A26" t="s">
        <v>70</v>
      </c>
      <c r="B26" t="str">
        <f t="shared" si="0"/>
        <v>Professions para-médicales</v>
      </c>
      <c r="C26">
        <v>6.4340799999999998</v>
      </c>
      <c r="D26">
        <v>6.2392200000000004</v>
      </c>
      <c r="E26">
        <v>1.5892200000000001</v>
      </c>
      <c r="F26">
        <v>1.3581700000000001</v>
      </c>
      <c r="G26">
        <v>2.0004200000000001</v>
      </c>
      <c r="H26">
        <v>1.8099400000000001</v>
      </c>
      <c r="I26">
        <v>3.7973300000000001</v>
      </c>
      <c r="J26">
        <v>1.8175699999999999</v>
      </c>
      <c r="K26">
        <v>5.7185800000000002</v>
      </c>
      <c r="L26">
        <v>4.8217600000000003</v>
      </c>
      <c r="M26">
        <v>3.78661</v>
      </c>
      <c r="N26">
        <v>2.2600500000000001</v>
      </c>
      <c r="O26">
        <v>6.9882999999999997</v>
      </c>
      <c r="P26">
        <v>6.4340799999999998</v>
      </c>
      <c r="Q26">
        <v>-0.78883000000000003</v>
      </c>
      <c r="R26">
        <v>-1.5972500000000001</v>
      </c>
      <c r="S26">
        <v>4.1356299999999999</v>
      </c>
      <c r="T26">
        <v>4.7098399999999998</v>
      </c>
      <c r="V26">
        <v>24</v>
      </c>
    </row>
    <row r="27" spans="1:23" x14ac:dyDescent="0.3">
      <c r="A27" t="s">
        <v>11</v>
      </c>
      <c r="B27" t="str">
        <f t="shared" si="0"/>
        <v>Ouvriers qualifiés de l'électricité et de l'électronique</v>
      </c>
      <c r="C27">
        <v>5.5789499999999999</v>
      </c>
      <c r="D27">
        <v>2.9805700000000002</v>
      </c>
      <c r="E27">
        <v>2.59998</v>
      </c>
      <c r="F27">
        <v>0.34326000000000001</v>
      </c>
      <c r="G27">
        <v>2.2702300000000002</v>
      </c>
      <c r="H27">
        <v>1.8907700000000001</v>
      </c>
      <c r="I27">
        <v>7.0291499999999996</v>
      </c>
      <c r="J27">
        <v>1.9261600000000001</v>
      </c>
      <c r="K27">
        <v>9.2787000000000006</v>
      </c>
      <c r="L27">
        <v>6.1884499999999996</v>
      </c>
      <c r="M27">
        <v>4.6131099999999998</v>
      </c>
      <c r="N27">
        <v>2.2347000000000001</v>
      </c>
      <c r="O27">
        <v>7.0388900000000003</v>
      </c>
      <c r="P27">
        <v>5.5789499999999999</v>
      </c>
      <c r="Q27">
        <v>-1.71191</v>
      </c>
      <c r="R27">
        <v>-1.4569399999999999</v>
      </c>
      <c r="S27">
        <v>4.4898400000000001</v>
      </c>
      <c r="T27">
        <v>6.8070000000000004</v>
      </c>
      <c r="V27">
        <v>25</v>
      </c>
    </row>
    <row r="28" spans="1:23" x14ac:dyDescent="0.3">
      <c r="A28" t="s">
        <v>74</v>
      </c>
      <c r="B28" t="str">
        <f t="shared" si="0"/>
        <v>Formateurs</v>
      </c>
      <c r="C28">
        <v>4.4735800000000001</v>
      </c>
      <c r="D28">
        <v>1.8370599999999999</v>
      </c>
      <c r="E28">
        <v>6.2476200000000004</v>
      </c>
      <c r="F28">
        <v>4.1660199999999996</v>
      </c>
      <c r="G28">
        <v>4.5862800000000004</v>
      </c>
      <c r="H28">
        <v>4.8125200000000001</v>
      </c>
      <c r="I28">
        <v>2.1124399999999999</v>
      </c>
      <c r="J28">
        <v>1.92662</v>
      </c>
      <c r="K28">
        <v>2.13883</v>
      </c>
      <c r="L28">
        <v>5.9395499999999997</v>
      </c>
      <c r="M28">
        <v>6.8996500000000003</v>
      </c>
      <c r="N28">
        <v>2.0014099999999999</v>
      </c>
      <c r="O28">
        <v>3.2966500000000001</v>
      </c>
      <c r="P28">
        <v>4.4735800000000001</v>
      </c>
      <c r="Q28">
        <v>4.0169100000000002</v>
      </c>
      <c r="R28">
        <v>1.2771999999999999</v>
      </c>
      <c r="S28">
        <v>3.76905</v>
      </c>
      <c r="T28">
        <v>3.3594499999999998</v>
      </c>
    </row>
    <row r="29" spans="1:23" x14ac:dyDescent="0.3">
      <c r="A29" t="s">
        <v>63</v>
      </c>
      <c r="B29" t="str">
        <f t="shared" si="0"/>
        <v>Agents de gardiennage et de sécurité</v>
      </c>
      <c r="C29">
        <v>2.3524600000000002</v>
      </c>
      <c r="D29">
        <v>0.36244999999999999</v>
      </c>
      <c r="E29">
        <v>4.9232399999999998</v>
      </c>
      <c r="F29">
        <v>2.46184</v>
      </c>
      <c r="G29">
        <v>8.0157000000000007</v>
      </c>
      <c r="H29">
        <v>8.2236799999999999</v>
      </c>
      <c r="I29">
        <v>6.7611699999999999</v>
      </c>
      <c r="J29">
        <v>1.95313</v>
      </c>
      <c r="K29">
        <v>5.2447600000000003</v>
      </c>
      <c r="L29">
        <v>6.4557599999999997</v>
      </c>
      <c r="M29">
        <v>6.7885200000000001</v>
      </c>
      <c r="N29">
        <v>0.59253999999999996</v>
      </c>
      <c r="O29">
        <v>4.3764900000000004</v>
      </c>
      <c r="P29">
        <v>2.3524600000000002</v>
      </c>
      <c r="Q29">
        <v>2.95465</v>
      </c>
      <c r="R29">
        <v>-0.60857000000000006</v>
      </c>
      <c r="S29">
        <v>3.5824199999999999</v>
      </c>
      <c r="T29">
        <v>3.0659299999999998</v>
      </c>
    </row>
    <row r="30" spans="1:23" x14ac:dyDescent="0.3">
      <c r="A30" t="s">
        <v>1</v>
      </c>
      <c r="B30" t="str">
        <f t="shared" si="0"/>
        <v>Maraîchers, jardiniers, viticulteurs</v>
      </c>
      <c r="C30">
        <v>3.0520800000000001</v>
      </c>
      <c r="D30">
        <v>0.25123000000000001</v>
      </c>
      <c r="E30">
        <v>7.7145099999999998</v>
      </c>
      <c r="F30">
        <v>4.2654199999999998</v>
      </c>
      <c r="G30">
        <v>4.0733800000000002</v>
      </c>
      <c r="H30">
        <v>7.3411</v>
      </c>
      <c r="I30">
        <v>6.8991100000000003</v>
      </c>
      <c r="J30">
        <v>2.19292</v>
      </c>
      <c r="K30">
        <v>5.6643699999999999</v>
      </c>
      <c r="L30">
        <v>5.3739100000000004</v>
      </c>
      <c r="M30">
        <v>5.76173</v>
      </c>
      <c r="N30">
        <v>0.81762999999999997</v>
      </c>
      <c r="O30">
        <v>4.9141899999999996</v>
      </c>
      <c r="P30">
        <v>3.0520800000000001</v>
      </c>
      <c r="Q30">
        <v>-9.9129999999999996E-2</v>
      </c>
      <c r="R30">
        <v>-0.49758000000000002</v>
      </c>
      <c r="S30">
        <v>3.2738900000000002</v>
      </c>
      <c r="T30">
        <v>3.0429900000000001</v>
      </c>
    </row>
    <row r="31" spans="1:23" x14ac:dyDescent="0.3">
      <c r="A31" t="s">
        <v>13</v>
      </c>
      <c r="B31" t="str">
        <f t="shared" si="0"/>
        <v>Ouvriers qualifiés travaillant par enlèvement de métal</v>
      </c>
      <c r="C31">
        <v>4.6015856000000008</v>
      </c>
      <c r="D31">
        <v>3.2941077333333344</v>
      </c>
      <c r="E31">
        <v>4.0854599999999994</v>
      </c>
      <c r="F31">
        <v>2.298177466666667</v>
      </c>
      <c r="G31">
        <v>3.3998882666666659</v>
      </c>
      <c r="H31">
        <v>3.5439695999999996</v>
      </c>
      <c r="I31">
        <v>3.5487692000000002</v>
      </c>
      <c r="J31">
        <v>2.1950500000000002</v>
      </c>
      <c r="K31">
        <v>5.3822720000000022</v>
      </c>
      <c r="L31">
        <v>5.2244610666666649</v>
      </c>
      <c r="M31">
        <v>5.1244482666666675</v>
      </c>
      <c r="N31">
        <v>1.6514774666666663</v>
      </c>
      <c r="O31">
        <v>5.7190696000000001</v>
      </c>
      <c r="P31">
        <v>4.6015856000000008</v>
      </c>
      <c r="Q31">
        <v>0.29709773333333334</v>
      </c>
      <c r="R31">
        <v>-0.3158154666666666</v>
      </c>
      <c r="S31">
        <v>3.9365448000000014</v>
      </c>
      <c r="T31">
        <v>4.0199455999999998</v>
      </c>
    </row>
    <row r="32" spans="1:23" x14ac:dyDescent="0.3">
      <c r="A32" t="s">
        <v>72</v>
      </c>
      <c r="B32" t="str">
        <f t="shared" si="0"/>
        <v>Professionnels de l'action culturelle, sportive et surveillants</v>
      </c>
      <c r="C32">
        <v>3.9121600000000001</v>
      </c>
      <c r="D32">
        <v>0.42249999999999999</v>
      </c>
      <c r="E32">
        <v>7.7972599999999996</v>
      </c>
      <c r="F32">
        <v>1.16669</v>
      </c>
      <c r="G32">
        <v>6.3544900000000002</v>
      </c>
      <c r="H32">
        <v>8.8324200000000008</v>
      </c>
      <c r="I32">
        <v>5.1335100000000002</v>
      </c>
      <c r="J32">
        <v>2.2017799999999998</v>
      </c>
      <c r="K32">
        <v>3.1585999999999999</v>
      </c>
      <c r="L32">
        <v>7.9542000000000002</v>
      </c>
      <c r="M32">
        <v>6.45479</v>
      </c>
      <c r="N32">
        <v>1.4190400000000001</v>
      </c>
      <c r="O32">
        <v>3.80728</v>
      </c>
      <c r="P32">
        <v>3.9121600000000001</v>
      </c>
      <c r="Q32">
        <v>2.4773000000000001</v>
      </c>
      <c r="R32">
        <v>0.20832999999999999</v>
      </c>
      <c r="S32">
        <v>3.2766000000000002</v>
      </c>
      <c r="T32">
        <v>4.0319099999999999</v>
      </c>
    </row>
    <row r="33" spans="1:20" x14ac:dyDescent="0.3">
      <c r="A33" t="s">
        <v>30</v>
      </c>
      <c r="B33" t="str">
        <f t="shared" si="0"/>
        <v>Agents administratifs et commerciaux des transports et du tourisme</v>
      </c>
      <c r="C33">
        <v>2.6260699999999999</v>
      </c>
      <c r="D33">
        <v>1.7230000000000001</v>
      </c>
      <c r="E33">
        <v>5.9179399999999998</v>
      </c>
      <c r="F33">
        <v>0.74473</v>
      </c>
      <c r="G33">
        <v>2.26241</v>
      </c>
      <c r="H33">
        <v>2.7062599999999999</v>
      </c>
      <c r="I33">
        <v>0.80062999999999995</v>
      </c>
      <c r="J33">
        <v>2.25909</v>
      </c>
      <c r="K33">
        <v>8.9512499999999999</v>
      </c>
      <c r="L33">
        <v>6.6544600000000003</v>
      </c>
      <c r="M33">
        <v>4.0658799999999999</v>
      </c>
      <c r="N33">
        <v>1.3462499999999999</v>
      </c>
      <c r="O33">
        <v>8.1188900000000004</v>
      </c>
      <c r="P33">
        <v>2.6260699999999999</v>
      </c>
      <c r="Q33">
        <v>1.6407</v>
      </c>
      <c r="R33">
        <v>1.94207</v>
      </c>
      <c r="S33">
        <v>4.9003100000000002</v>
      </c>
      <c r="T33">
        <v>4.0344800000000003</v>
      </c>
    </row>
    <row r="34" spans="1:20" x14ac:dyDescent="0.3">
      <c r="A34" t="s">
        <v>37</v>
      </c>
      <c r="B34" t="str">
        <f t="shared" si="0"/>
        <v>Techniciens des services administratifs, comptables et financiers</v>
      </c>
      <c r="C34">
        <v>4.0739400000000003</v>
      </c>
      <c r="D34">
        <v>1.2258800000000001</v>
      </c>
      <c r="E34">
        <v>6.2629099999999998</v>
      </c>
      <c r="F34">
        <v>5.2159500000000003</v>
      </c>
      <c r="G34">
        <v>5.1296600000000003</v>
      </c>
      <c r="H34">
        <v>4.4413600000000004</v>
      </c>
      <c r="I34">
        <v>1.3215600000000001</v>
      </c>
      <c r="J34">
        <v>2.3093900000000001</v>
      </c>
      <c r="K34">
        <v>0.60731000000000002</v>
      </c>
      <c r="L34">
        <v>5.0935499999999996</v>
      </c>
      <c r="M34">
        <v>7.8841599999999996</v>
      </c>
      <c r="N34">
        <v>2.4628899999999998</v>
      </c>
      <c r="O34">
        <v>3.8552499999999998</v>
      </c>
      <c r="P34">
        <v>4.0739400000000003</v>
      </c>
      <c r="Q34">
        <v>5.3627000000000002</v>
      </c>
      <c r="R34">
        <v>0.94884000000000002</v>
      </c>
      <c r="S34">
        <v>3.9777800000000001</v>
      </c>
      <c r="T34">
        <v>2.9037000000000002</v>
      </c>
    </row>
    <row r="35" spans="1:20" x14ac:dyDescent="0.3">
      <c r="A35" t="s">
        <v>32</v>
      </c>
      <c r="B35" t="str">
        <f t="shared" ref="B35:B66" si="2">MID(A35,7,90)</f>
        <v>Artisans et ouvriers artisanaux</v>
      </c>
      <c r="C35">
        <v>4.0194200000000002</v>
      </c>
      <c r="D35">
        <v>0.21249999999999999</v>
      </c>
      <c r="E35">
        <v>7.5720900000000002</v>
      </c>
      <c r="F35">
        <v>4.0116899999999998</v>
      </c>
      <c r="G35">
        <v>4.8024100000000001</v>
      </c>
      <c r="H35">
        <v>6.8832700000000004</v>
      </c>
      <c r="I35">
        <v>4.2337800000000003</v>
      </c>
      <c r="J35">
        <v>2.3707799999999999</v>
      </c>
      <c r="K35">
        <v>1.6932700000000001</v>
      </c>
      <c r="L35">
        <v>4.6673</v>
      </c>
      <c r="M35">
        <v>5.8721100000000002</v>
      </c>
      <c r="N35">
        <v>1.5562100000000001</v>
      </c>
      <c r="O35">
        <v>4.2234999999999996</v>
      </c>
      <c r="P35">
        <v>4.0194200000000002</v>
      </c>
      <c r="Q35">
        <v>1.2725299999999999</v>
      </c>
      <c r="R35">
        <v>-0.15690000000000001</v>
      </c>
      <c r="S35">
        <v>3.2713199999999998</v>
      </c>
      <c r="T35">
        <v>2.8294600000000001</v>
      </c>
    </row>
    <row r="36" spans="1:20" x14ac:dyDescent="0.3">
      <c r="A36" t="s">
        <v>22</v>
      </c>
      <c r="B36" t="str">
        <f t="shared" si="2"/>
        <v>Ouvriers qualifiés de la maintenance</v>
      </c>
      <c r="C36">
        <v>2.5137900000000002</v>
      </c>
      <c r="D36">
        <v>9.8290000000000002E-2</v>
      </c>
      <c r="E36">
        <v>8.0272600000000001</v>
      </c>
      <c r="F36">
        <v>2.5576699999999999</v>
      </c>
      <c r="G36">
        <v>4.8554500000000003</v>
      </c>
      <c r="H36">
        <v>9.0343599999999995</v>
      </c>
      <c r="I36">
        <v>6.2429100000000002</v>
      </c>
      <c r="J36">
        <v>2.3764400000000001</v>
      </c>
      <c r="K36">
        <v>3.8080400000000001</v>
      </c>
      <c r="L36">
        <v>6.6469500000000004</v>
      </c>
      <c r="M36">
        <v>5.2850999999999999</v>
      </c>
      <c r="N36">
        <v>0.49961</v>
      </c>
      <c r="O36">
        <v>3.9234200000000001</v>
      </c>
      <c r="P36">
        <v>2.5137900000000002</v>
      </c>
      <c r="Q36">
        <v>0.66288000000000002</v>
      </c>
      <c r="R36">
        <v>0.79852000000000001</v>
      </c>
      <c r="S36">
        <v>3.2389700000000001</v>
      </c>
      <c r="T36">
        <v>2.5571999999999999</v>
      </c>
    </row>
    <row r="37" spans="1:20" x14ac:dyDescent="0.3">
      <c r="A37" t="s">
        <v>36</v>
      </c>
      <c r="B37" t="str">
        <f t="shared" si="2"/>
        <v>Secrétaires de direction</v>
      </c>
      <c r="C37">
        <v>6.3757400000000004</v>
      </c>
      <c r="D37">
        <v>7.2303199999999999</v>
      </c>
      <c r="E37">
        <v>0.72560000000000002</v>
      </c>
      <c r="F37">
        <v>0.30052000000000001</v>
      </c>
      <c r="G37">
        <v>1.6242799999999999</v>
      </c>
      <c r="H37">
        <v>1.3409599999999999</v>
      </c>
      <c r="I37">
        <v>1.46967</v>
      </c>
      <c r="J37">
        <v>2.3827799999999999</v>
      </c>
      <c r="K37">
        <v>6.5813199999999998</v>
      </c>
      <c r="L37">
        <v>4.7070299999999996</v>
      </c>
      <c r="M37">
        <v>5.3879599999999996</v>
      </c>
      <c r="N37">
        <v>2.6850900000000002</v>
      </c>
      <c r="O37">
        <v>8.8169500000000003</v>
      </c>
      <c r="P37">
        <v>6.3757400000000004</v>
      </c>
      <c r="Q37">
        <v>0.42652000000000001</v>
      </c>
      <c r="R37">
        <v>-2.3448799999999999</v>
      </c>
      <c r="S37">
        <v>4.2484799999999998</v>
      </c>
      <c r="T37">
        <v>5.2545500000000001</v>
      </c>
    </row>
    <row r="38" spans="1:20" x14ac:dyDescent="0.3">
      <c r="A38" t="s">
        <v>40</v>
      </c>
      <c r="B38" t="str">
        <f t="shared" si="2"/>
        <v>Techniciens de l'informatique</v>
      </c>
      <c r="C38">
        <v>4.5477499999999997</v>
      </c>
      <c r="D38">
        <v>2.4757600000000002</v>
      </c>
      <c r="E38">
        <v>5.5475199999999996</v>
      </c>
      <c r="F38">
        <v>2.5707399999999998</v>
      </c>
      <c r="G38">
        <v>3.78233</v>
      </c>
      <c r="H38">
        <v>5.1757099999999996</v>
      </c>
      <c r="I38">
        <v>2.0108299999999999</v>
      </c>
      <c r="J38">
        <v>2.3843399999999999</v>
      </c>
      <c r="K38">
        <v>3.04196</v>
      </c>
      <c r="L38">
        <v>5.3929999999999998</v>
      </c>
      <c r="M38">
        <v>5.6157899999999996</v>
      </c>
      <c r="N38">
        <v>2.1643300000000001</v>
      </c>
      <c r="O38">
        <v>5.1316800000000002</v>
      </c>
      <c r="P38">
        <v>4.5477499999999997</v>
      </c>
      <c r="Q38">
        <v>2.0179499999999999</v>
      </c>
      <c r="R38">
        <v>0.75565000000000004</v>
      </c>
      <c r="S38">
        <v>3.9827599999999999</v>
      </c>
      <c r="T38">
        <v>3.2974100000000002</v>
      </c>
    </row>
    <row r="39" spans="1:20" x14ac:dyDescent="0.3">
      <c r="A39" t="s">
        <v>52</v>
      </c>
      <c r="B39" t="str">
        <f t="shared" si="2"/>
        <v>Attachés commerciaux et représentants</v>
      </c>
      <c r="C39">
        <v>2.6658400000000002</v>
      </c>
      <c r="D39">
        <v>0.65239999999999998</v>
      </c>
      <c r="E39">
        <v>6.6287099999999999</v>
      </c>
      <c r="F39">
        <v>0.99926999999999999</v>
      </c>
      <c r="G39">
        <v>3.9036200000000001</v>
      </c>
      <c r="H39">
        <v>4.45587</v>
      </c>
      <c r="I39">
        <v>1.1712800000000001</v>
      </c>
      <c r="J39">
        <v>2.3918900000000001</v>
      </c>
      <c r="K39">
        <v>5.4167100000000001</v>
      </c>
      <c r="L39">
        <v>6.0915900000000001</v>
      </c>
      <c r="M39">
        <v>6.01539</v>
      </c>
      <c r="N39">
        <v>1.2333099999999999</v>
      </c>
      <c r="O39">
        <v>6.3892699999999998</v>
      </c>
      <c r="P39">
        <v>2.6658400000000002</v>
      </c>
      <c r="Q39">
        <v>2.8506999999999998</v>
      </c>
      <c r="R39">
        <v>1.55376</v>
      </c>
      <c r="S39">
        <v>4.9934799999999999</v>
      </c>
      <c r="T39">
        <v>3.6383399999999999</v>
      </c>
    </row>
    <row r="40" spans="1:20" x14ac:dyDescent="0.3">
      <c r="A40" t="s">
        <v>23</v>
      </c>
      <c r="B40" t="str">
        <f t="shared" si="2"/>
        <v>Ouvriers qualifiés de la réparation automobile</v>
      </c>
      <c r="C40">
        <v>4.3544299999999998</v>
      </c>
      <c r="D40">
        <v>4.7386999999999997</v>
      </c>
      <c r="E40">
        <v>2.8261400000000001</v>
      </c>
      <c r="F40">
        <v>2.2991299999999999</v>
      </c>
      <c r="G40">
        <v>3.2680899999999999</v>
      </c>
      <c r="H40">
        <v>2.5386299999999999</v>
      </c>
      <c r="I40">
        <v>3.09572</v>
      </c>
      <c r="J40">
        <v>2.4491100000000001</v>
      </c>
      <c r="K40">
        <v>5.6649200000000004</v>
      </c>
      <c r="L40">
        <v>4.9262699999999997</v>
      </c>
      <c r="M40">
        <v>2.5821700000000001</v>
      </c>
      <c r="N40">
        <v>1.2575099999999999</v>
      </c>
      <c r="O40">
        <v>5.5682299999999998</v>
      </c>
      <c r="P40">
        <v>4.3544299999999998</v>
      </c>
      <c r="Q40">
        <v>-1.40896</v>
      </c>
      <c r="R40">
        <v>-0.92164999999999997</v>
      </c>
      <c r="S40">
        <v>3.59551</v>
      </c>
      <c r="T40">
        <v>3.4774400000000001</v>
      </c>
    </row>
    <row r="41" spans="1:20" x14ac:dyDescent="0.3">
      <c r="A41" t="s">
        <v>66</v>
      </c>
      <c r="B41" t="str">
        <f t="shared" si="2"/>
        <v>Professionnels des arts et des spectacles</v>
      </c>
      <c r="C41">
        <v>4.1652199999999997</v>
      </c>
      <c r="D41">
        <v>1.4050400000000001</v>
      </c>
      <c r="E41">
        <v>6.4841899999999999</v>
      </c>
      <c r="F41">
        <v>6.7051400000000001</v>
      </c>
      <c r="G41">
        <v>4.4966200000000001</v>
      </c>
      <c r="H41">
        <v>6.5071500000000002</v>
      </c>
      <c r="I41">
        <v>4.9617000000000004</v>
      </c>
      <c r="J41">
        <v>2.4876200000000002</v>
      </c>
      <c r="K41">
        <v>5.8699599999999998</v>
      </c>
      <c r="L41">
        <v>3.78999</v>
      </c>
      <c r="M41">
        <v>5.6048299999999998</v>
      </c>
      <c r="N41">
        <v>1.4502299999999999</v>
      </c>
      <c r="O41">
        <v>7.0283499999999997</v>
      </c>
      <c r="P41">
        <v>4.1652199999999997</v>
      </c>
      <c r="Q41">
        <v>0.61465000000000003</v>
      </c>
      <c r="R41">
        <v>-1.1799500000000001</v>
      </c>
      <c r="S41">
        <v>3.8661400000000001</v>
      </c>
      <c r="T41">
        <v>3.35547</v>
      </c>
    </row>
    <row r="42" spans="1:20" x14ac:dyDescent="0.3">
      <c r="A42" t="s">
        <v>56</v>
      </c>
      <c r="B42" t="str">
        <f t="shared" si="2"/>
        <v>Cuisiniers</v>
      </c>
      <c r="C42">
        <v>5.79678</v>
      </c>
      <c r="D42">
        <v>4.3946699999999996</v>
      </c>
      <c r="E42">
        <v>2.5276299999999998</v>
      </c>
      <c r="F42">
        <v>1.21163</v>
      </c>
      <c r="G42">
        <v>1.3855599999999999</v>
      </c>
      <c r="H42">
        <v>2.1600299999999999</v>
      </c>
      <c r="I42">
        <v>6.7219199999999999</v>
      </c>
      <c r="J42">
        <v>2.51376</v>
      </c>
      <c r="K42">
        <v>8.7372800000000002</v>
      </c>
      <c r="L42">
        <v>3.8018700000000001</v>
      </c>
      <c r="M42">
        <v>4.3612200000000003</v>
      </c>
      <c r="N42">
        <v>1.90662</v>
      </c>
      <c r="O42">
        <v>7.3348599999999999</v>
      </c>
      <c r="P42">
        <v>5.79678</v>
      </c>
      <c r="Q42">
        <v>-0.68652999999999997</v>
      </c>
      <c r="R42">
        <v>-2.18323</v>
      </c>
      <c r="S42">
        <v>3.68764</v>
      </c>
      <c r="T42">
        <v>4.1344900000000004</v>
      </c>
    </row>
    <row r="43" spans="1:20" x14ac:dyDescent="0.3">
      <c r="A43" t="s">
        <v>27</v>
      </c>
      <c r="B43" t="str">
        <f t="shared" si="2"/>
        <v>Ouvriers qualifiés de la manutention</v>
      </c>
      <c r="C43">
        <v>5.86029</v>
      </c>
      <c r="D43">
        <v>7.7835400000000003</v>
      </c>
      <c r="E43">
        <v>1.7648900000000001</v>
      </c>
      <c r="F43">
        <v>2.6611099999999999</v>
      </c>
      <c r="G43">
        <v>2.9658799999999998</v>
      </c>
      <c r="H43">
        <v>2.14547</v>
      </c>
      <c r="I43">
        <v>3.5590199999999999</v>
      </c>
      <c r="J43">
        <v>2.5255399999999999</v>
      </c>
      <c r="K43">
        <v>3.7226499999999998</v>
      </c>
      <c r="L43">
        <v>4.6154299999999999</v>
      </c>
      <c r="M43">
        <v>4.3411099999999996</v>
      </c>
      <c r="N43">
        <v>1.67818</v>
      </c>
      <c r="O43">
        <v>6.1247400000000001</v>
      </c>
      <c r="P43">
        <v>5.86029</v>
      </c>
      <c r="Q43">
        <v>-0.52019000000000004</v>
      </c>
      <c r="R43">
        <v>-2.9457</v>
      </c>
      <c r="S43">
        <v>3.68831</v>
      </c>
      <c r="T43">
        <v>3.2287599999999999</v>
      </c>
    </row>
    <row r="44" spans="1:20" x14ac:dyDescent="0.3">
      <c r="A44" t="s">
        <v>48</v>
      </c>
      <c r="B44" t="str">
        <f t="shared" si="2"/>
        <v>Techniciens de la banque et des assurances</v>
      </c>
      <c r="C44">
        <v>6.2134099999999997</v>
      </c>
      <c r="D44">
        <v>7.0799099999999999</v>
      </c>
      <c r="E44">
        <v>0.76404000000000005</v>
      </c>
      <c r="F44">
        <v>0.48975999999999997</v>
      </c>
      <c r="G44">
        <v>1.7204699999999999</v>
      </c>
      <c r="H44">
        <v>1.59552</v>
      </c>
      <c r="I44">
        <v>1.31046</v>
      </c>
      <c r="J44">
        <v>2.57145</v>
      </c>
      <c r="K44">
        <v>4.6638299999999999</v>
      </c>
      <c r="L44">
        <v>4.4505699999999999</v>
      </c>
      <c r="M44">
        <v>3.34341</v>
      </c>
      <c r="N44">
        <v>2.2395700000000001</v>
      </c>
      <c r="O44">
        <v>6.1390599999999997</v>
      </c>
      <c r="P44">
        <v>6.2134099999999997</v>
      </c>
      <c r="Q44">
        <v>-1.2280500000000001</v>
      </c>
      <c r="R44">
        <v>-0.82352999999999998</v>
      </c>
      <c r="S44">
        <v>4.1383000000000001</v>
      </c>
      <c r="T44">
        <v>4.0080200000000001</v>
      </c>
    </row>
    <row r="45" spans="1:20" x14ac:dyDescent="0.3">
      <c r="A45" t="s">
        <v>5</v>
      </c>
      <c r="B45" t="str">
        <f t="shared" si="2"/>
        <v>Ouvriers qualifiés du gros œuvre du bâtiment</v>
      </c>
      <c r="C45">
        <v>4.2945900000000004</v>
      </c>
      <c r="D45">
        <v>1.6225000000000001</v>
      </c>
      <c r="E45">
        <v>6.6762199999999998</v>
      </c>
      <c r="F45">
        <v>4.1288099999999996</v>
      </c>
      <c r="G45">
        <v>4.5528500000000003</v>
      </c>
      <c r="H45">
        <v>5.71312</v>
      </c>
      <c r="I45">
        <v>5.8730200000000004</v>
      </c>
      <c r="J45">
        <v>2.6591399999999998</v>
      </c>
      <c r="K45">
        <v>3.5699000000000001</v>
      </c>
      <c r="L45">
        <v>4.8510400000000002</v>
      </c>
      <c r="M45">
        <v>6.0972900000000001</v>
      </c>
      <c r="N45">
        <v>1.8438699999999999</v>
      </c>
      <c r="O45">
        <v>4.2210900000000002</v>
      </c>
      <c r="P45">
        <v>4.2945900000000004</v>
      </c>
      <c r="Q45">
        <v>0.64641000000000004</v>
      </c>
      <c r="R45">
        <v>-1.0477099999999999</v>
      </c>
      <c r="S45">
        <v>3.29915</v>
      </c>
      <c r="T45">
        <v>3.3106399999999998</v>
      </c>
    </row>
    <row r="46" spans="1:20" x14ac:dyDescent="0.3">
      <c r="A46" t="s">
        <v>14</v>
      </c>
      <c r="B46" t="str">
        <f t="shared" si="2"/>
        <v>Ouvriers qualifiés travaillant par formage de métal</v>
      </c>
      <c r="C46">
        <v>1.86154</v>
      </c>
      <c r="D46">
        <v>0.89242999999999995</v>
      </c>
      <c r="E46">
        <v>5.8818200000000003</v>
      </c>
      <c r="F46">
        <v>6.17014</v>
      </c>
      <c r="G46">
        <v>6.4219499999999998</v>
      </c>
      <c r="H46">
        <v>4.4501900000000001</v>
      </c>
      <c r="I46">
        <v>1.4863599999999999</v>
      </c>
      <c r="J46">
        <v>2.6777700000000002</v>
      </c>
      <c r="K46">
        <v>2.0764999999999998</v>
      </c>
      <c r="L46">
        <v>5.3584899999999998</v>
      </c>
      <c r="M46">
        <v>6.5222600000000002</v>
      </c>
      <c r="N46">
        <v>1.4651400000000001</v>
      </c>
      <c r="O46">
        <v>4.1186299999999996</v>
      </c>
      <c r="P46">
        <v>1.86154</v>
      </c>
      <c r="Q46">
        <v>4.3057400000000001</v>
      </c>
      <c r="R46">
        <v>1.1676200000000001</v>
      </c>
      <c r="S46">
        <v>3.8860800000000002</v>
      </c>
      <c r="T46">
        <v>3.0789499999999999</v>
      </c>
    </row>
    <row r="47" spans="1:20" x14ac:dyDescent="0.3">
      <c r="A47" t="s">
        <v>16</v>
      </c>
      <c r="B47" t="str">
        <f t="shared" si="2"/>
        <v>Ouvriers qualifiés de la mécanique</v>
      </c>
      <c r="C47">
        <v>6.1867299999999998</v>
      </c>
      <c r="D47">
        <v>7.2373900000000004</v>
      </c>
      <c r="E47">
        <v>0.98665000000000003</v>
      </c>
      <c r="F47">
        <v>0.66683999999999999</v>
      </c>
      <c r="G47">
        <v>1.9085300000000001</v>
      </c>
      <c r="H47">
        <v>1.31545</v>
      </c>
      <c r="I47">
        <v>2.9381200000000001</v>
      </c>
      <c r="J47">
        <v>2.7157499999999999</v>
      </c>
      <c r="K47">
        <v>5.2286000000000001</v>
      </c>
      <c r="L47">
        <v>4.1378599999999999</v>
      </c>
      <c r="M47">
        <v>4.2512299999999996</v>
      </c>
      <c r="N47">
        <v>1.71685</v>
      </c>
      <c r="O47">
        <v>7.4531000000000001</v>
      </c>
      <c r="P47">
        <v>6.1867299999999998</v>
      </c>
      <c r="Q47">
        <v>-0.42576999999999998</v>
      </c>
      <c r="R47">
        <v>-0.92679999999999996</v>
      </c>
      <c r="S47">
        <v>3.9027799999999999</v>
      </c>
      <c r="T47">
        <v>4.2128699999999997</v>
      </c>
    </row>
    <row r="48" spans="1:20" x14ac:dyDescent="0.3">
      <c r="A48" t="s">
        <v>57</v>
      </c>
      <c r="B48" t="str">
        <f t="shared" si="2"/>
        <v>Employés et agents de maîtrise de l'hôtellerie et de la restauration</v>
      </c>
      <c r="C48">
        <v>5.9752099999999997</v>
      </c>
      <c r="D48">
        <v>5.7007700000000003</v>
      </c>
      <c r="E48">
        <v>3.0904799999999999</v>
      </c>
      <c r="F48">
        <v>0.57576000000000005</v>
      </c>
      <c r="G48">
        <v>3.0476200000000002</v>
      </c>
      <c r="H48">
        <v>3.3054000000000001</v>
      </c>
      <c r="I48">
        <v>1.85781</v>
      </c>
      <c r="J48">
        <v>2.76057</v>
      </c>
      <c r="K48">
        <v>7.3625400000000001</v>
      </c>
      <c r="L48">
        <v>6.0651200000000003</v>
      </c>
      <c r="M48">
        <v>5.0952700000000002</v>
      </c>
      <c r="N48">
        <v>2.2360000000000002</v>
      </c>
      <c r="O48">
        <v>7.8275899999999998</v>
      </c>
      <c r="P48">
        <v>5.9752099999999997</v>
      </c>
      <c r="Q48">
        <v>0.59175999999999995</v>
      </c>
      <c r="R48">
        <v>-0.41935</v>
      </c>
      <c r="S48">
        <v>4.36646</v>
      </c>
      <c r="T48">
        <v>4.5714300000000003</v>
      </c>
    </row>
    <row r="49" spans="1:20" x14ac:dyDescent="0.3">
      <c r="A49" t="s">
        <v>4</v>
      </c>
      <c r="B49" t="str">
        <f t="shared" si="2"/>
        <v>Ouvriers qualifiés des travaux publics, du béton et de l'extraction</v>
      </c>
      <c r="C49">
        <v>4.6415499999999996</v>
      </c>
      <c r="D49">
        <v>2.4041299999999999</v>
      </c>
      <c r="E49">
        <v>3.7404899999999999</v>
      </c>
      <c r="F49">
        <v>1.07999</v>
      </c>
      <c r="G49">
        <v>3.4060100000000002</v>
      </c>
      <c r="H49">
        <v>2.4946199999999998</v>
      </c>
      <c r="I49">
        <v>2.7183000000000002</v>
      </c>
      <c r="J49">
        <v>2.82959</v>
      </c>
      <c r="K49">
        <v>9.1585900000000002</v>
      </c>
      <c r="L49">
        <v>6.4958999999999998</v>
      </c>
      <c r="M49">
        <v>3.76884</v>
      </c>
      <c r="N49">
        <v>1.56246</v>
      </c>
      <c r="O49">
        <v>4.4920900000000001</v>
      </c>
      <c r="P49">
        <v>4.6415499999999996</v>
      </c>
      <c r="Q49">
        <v>-1.63791</v>
      </c>
      <c r="R49">
        <v>0.98111999999999999</v>
      </c>
      <c r="S49">
        <v>3.79142</v>
      </c>
      <c r="T49">
        <v>5.4950999999999999</v>
      </c>
    </row>
    <row r="50" spans="1:20" x14ac:dyDescent="0.3">
      <c r="A50" t="s">
        <v>92</v>
      </c>
      <c r="B50" t="str">
        <f t="shared" si="2"/>
        <v>le</v>
      </c>
      <c r="C50">
        <v>4.9403699999999997</v>
      </c>
      <c r="D50">
        <v>1.00925</v>
      </c>
      <c r="E50">
        <v>5.6985700000000001</v>
      </c>
      <c r="F50">
        <v>6.7522399999999996</v>
      </c>
      <c r="G50">
        <v>5.7760800000000003</v>
      </c>
      <c r="H50">
        <v>4.5526200000000001</v>
      </c>
      <c r="I50">
        <v>0.50151000000000001</v>
      </c>
      <c r="J50">
        <v>2.9016696</v>
      </c>
      <c r="K50">
        <v>0.3211</v>
      </c>
      <c r="L50">
        <v>4.0404400000000003</v>
      </c>
      <c r="M50">
        <v>7.0515600000000003</v>
      </c>
      <c r="N50">
        <v>2.48949</v>
      </c>
      <c r="O50">
        <v>3.3168500000000001</v>
      </c>
      <c r="P50">
        <v>4.9403699999999997</v>
      </c>
      <c r="Q50">
        <v>3.6007500000000001</v>
      </c>
      <c r="R50">
        <v>0.90764</v>
      </c>
      <c r="S50">
        <v>3.8850600000000002</v>
      </c>
      <c r="T50">
        <v>3.0057499999999999</v>
      </c>
    </row>
    <row r="51" spans="1:20" x14ac:dyDescent="0.3">
      <c r="A51" t="s">
        <v>7</v>
      </c>
      <c r="B51" t="str">
        <f t="shared" si="2"/>
        <v>Ouvriers qualifiés du second œuvre du bâtiment</v>
      </c>
      <c r="C51">
        <v>1.2870999999999999</v>
      </c>
      <c r="D51">
        <v>0.37293999999999999</v>
      </c>
      <c r="E51">
        <v>7.7835200000000002</v>
      </c>
      <c r="F51">
        <v>1.9901800000000001</v>
      </c>
      <c r="G51">
        <v>3.5674999999999999</v>
      </c>
      <c r="H51">
        <v>8.3657900000000005</v>
      </c>
      <c r="I51">
        <v>4.8993799999999998</v>
      </c>
      <c r="J51">
        <v>2.9064000000000001</v>
      </c>
      <c r="K51">
        <v>3.87303</v>
      </c>
      <c r="L51">
        <v>6.4936699999999998</v>
      </c>
      <c r="M51">
        <v>3.6289500000000001</v>
      </c>
      <c r="N51">
        <v>0.65632000000000001</v>
      </c>
      <c r="O51">
        <v>2.6180500000000002</v>
      </c>
      <c r="P51">
        <v>1.2870999999999999</v>
      </c>
      <c r="Q51">
        <v>-7.1440000000000003E-2</v>
      </c>
      <c r="R51">
        <v>2.3751600000000002</v>
      </c>
      <c r="S51">
        <v>2.5170300000000001</v>
      </c>
      <c r="T51">
        <v>2.6219100000000002</v>
      </c>
    </row>
    <row r="52" spans="1:20" x14ac:dyDescent="0.3">
      <c r="A52" t="s">
        <v>8</v>
      </c>
      <c r="B52" t="str">
        <f t="shared" si="2"/>
        <v>Conducteurs d'engins du bâtiment et des travaux publics</v>
      </c>
      <c r="C52">
        <v>3.6241599999999998</v>
      </c>
      <c r="D52">
        <v>1.4333199999999999</v>
      </c>
      <c r="E52">
        <v>4.3371700000000004</v>
      </c>
      <c r="F52">
        <v>1.67818</v>
      </c>
      <c r="G52">
        <v>4.6603399999999997</v>
      </c>
      <c r="H52">
        <v>4.3808600000000002</v>
      </c>
      <c r="I52">
        <v>2.71556</v>
      </c>
      <c r="J52">
        <v>2.9451399999999999</v>
      </c>
      <c r="K52">
        <v>7.7461099999999998</v>
      </c>
      <c r="L52">
        <v>4.0720999999999998</v>
      </c>
      <c r="M52">
        <v>5.3394300000000001</v>
      </c>
      <c r="N52">
        <v>1.74657</v>
      </c>
      <c r="O52">
        <v>6.06717</v>
      </c>
      <c r="P52">
        <v>3.6241599999999998</v>
      </c>
      <c r="Q52">
        <v>-0.62855000000000005</v>
      </c>
      <c r="R52">
        <v>2.5095999999999998</v>
      </c>
      <c r="S52">
        <v>3.0653800000000002</v>
      </c>
      <c r="T52">
        <v>5.1211500000000001</v>
      </c>
    </row>
    <row r="53" spans="1:20" x14ac:dyDescent="0.3">
      <c r="A53" t="s">
        <v>19</v>
      </c>
      <c r="B53" t="str">
        <f t="shared" si="2"/>
        <v>Ouvriers qualifiés des industries de process</v>
      </c>
      <c r="C53">
        <v>6.4230799999999997</v>
      </c>
      <c r="D53">
        <v>2.7195900000000002</v>
      </c>
      <c r="E53">
        <v>2.1973199999999999</v>
      </c>
      <c r="F53">
        <v>1.2159800000000001</v>
      </c>
      <c r="G53">
        <v>3.4831599999999998</v>
      </c>
      <c r="H53">
        <v>2.1876099999999998</v>
      </c>
      <c r="I53">
        <v>5.2279799999999996</v>
      </c>
      <c r="J53">
        <v>2.9662099999999998</v>
      </c>
      <c r="K53">
        <v>9.16113</v>
      </c>
      <c r="L53">
        <v>3.7371400000000001</v>
      </c>
      <c r="M53">
        <v>3.93858</v>
      </c>
      <c r="N53">
        <v>1.3832800000000001</v>
      </c>
      <c r="O53">
        <v>5.5174399999999997</v>
      </c>
      <c r="P53">
        <v>6.4230799999999997</v>
      </c>
      <c r="Q53">
        <v>-2.0005700000000002</v>
      </c>
      <c r="R53">
        <v>-7.8810000000000005E-2</v>
      </c>
      <c r="S53">
        <v>3.6</v>
      </c>
      <c r="T53">
        <v>4.9285699999999997</v>
      </c>
    </row>
    <row r="54" spans="1:20" x14ac:dyDescent="0.3">
      <c r="A54" t="s">
        <v>71</v>
      </c>
      <c r="B54" t="str">
        <f t="shared" si="2"/>
        <v>Professionnels de l'action sociale et de l'orientation</v>
      </c>
      <c r="C54">
        <v>4.4912299999999998</v>
      </c>
      <c r="D54">
        <v>1.0321899999999999</v>
      </c>
      <c r="E54">
        <v>6.8188800000000001</v>
      </c>
      <c r="F54">
        <v>4.5821800000000001</v>
      </c>
      <c r="G54">
        <v>5.8057299999999996</v>
      </c>
      <c r="H54">
        <v>5.3840000000000003</v>
      </c>
      <c r="I54">
        <v>2.08623</v>
      </c>
      <c r="J54">
        <v>3.0744500000000001</v>
      </c>
      <c r="K54">
        <v>1.93553</v>
      </c>
      <c r="L54">
        <v>4.8003999999999998</v>
      </c>
      <c r="M54">
        <v>7.6644500000000004</v>
      </c>
      <c r="N54">
        <v>1.2619899999999999</v>
      </c>
      <c r="O54">
        <v>3.1240000000000001</v>
      </c>
      <c r="P54">
        <v>4.4912299999999998</v>
      </c>
      <c r="Q54">
        <v>4.2602500000000001</v>
      </c>
      <c r="R54">
        <v>-0.15701000000000001</v>
      </c>
      <c r="S54">
        <v>3.3571399999999998</v>
      </c>
      <c r="T54">
        <v>2.9166699999999999</v>
      </c>
    </row>
    <row r="55" spans="1:20" x14ac:dyDescent="0.3">
      <c r="A55" t="s">
        <v>44</v>
      </c>
      <c r="B55" t="str">
        <f t="shared" si="2"/>
        <v>Professions intermédiaires administratives de la fonction publique (catégorie B et assimil</v>
      </c>
      <c r="C55">
        <v>5.4973700000000001</v>
      </c>
      <c r="D55">
        <v>3.5764300000000002</v>
      </c>
      <c r="E55">
        <v>4.1889799999999999</v>
      </c>
      <c r="F55">
        <v>4.0649100000000002</v>
      </c>
      <c r="G55">
        <v>3.1736900000000001</v>
      </c>
      <c r="H55">
        <v>1.8047299999999999</v>
      </c>
      <c r="I55">
        <v>2.39507</v>
      </c>
      <c r="J55">
        <v>3.4243800000000002</v>
      </c>
      <c r="K55">
        <v>8.0090900000000005</v>
      </c>
      <c r="L55">
        <v>5.4417299999999997</v>
      </c>
      <c r="M55">
        <v>5.8904699999999997</v>
      </c>
      <c r="N55">
        <v>1.6752199999999999</v>
      </c>
      <c r="O55">
        <v>7.0239099999999999</v>
      </c>
      <c r="P55">
        <v>5.4973700000000001</v>
      </c>
      <c r="Q55">
        <v>-6.8959999999999994E-2</v>
      </c>
      <c r="R55">
        <v>-0.86611000000000005</v>
      </c>
      <c r="S55">
        <v>4.50509</v>
      </c>
      <c r="T55">
        <v>5.4159899999999999</v>
      </c>
    </row>
    <row r="56" spans="1:20" x14ac:dyDescent="0.3">
      <c r="A56" t="s">
        <v>116</v>
      </c>
      <c r="B56" t="str">
        <f t="shared" si="2"/>
        <v>Techniciens, ag. de maîtrise de l'électricité-électronique</v>
      </c>
      <c r="C56">
        <v>3.5744699999999998</v>
      </c>
      <c r="D56">
        <v>2.58074</v>
      </c>
      <c r="E56">
        <v>5.1058399999999997</v>
      </c>
      <c r="F56">
        <v>2.08432</v>
      </c>
      <c r="G56">
        <v>3.9769600000000001</v>
      </c>
      <c r="H56">
        <v>4.3832100000000001</v>
      </c>
      <c r="I56">
        <v>0.84792000000000001</v>
      </c>
      <c r="J56">
        <v>3.5647600000000002</v>
      </c>
      <c r="K56">
        <v>8.7612199999999998</v>
      </c>
      <c r="L56">
        <v>4.0595100000000004</v>
      </c>
      <c r="M56">
        <v>3.80118</v>
      </c>
      <c r="N56">
        <v>2.0474399999999999</v>
      </c>
      <c r="O56">
        <v>7.5924399999999999</v>
      </c>
      <c r="P56">
        <v>3.5744699999999998</v>
      </c>
      <c r="Q56">
        <v>2.9611900000000002</v>
      </c>
      <c r="R56">
        <v>2.92334</v>
      </c>
      <c r="S56">
        <v>4.6624600000000003</v>
      </c>
      <c r="T56">
        <v>4.6514199999999999</v>
      </c>
    </row>
    <row r="57" spans="1:20" x14ac:dyDescent="0.3">
      <c r="A57" t="s">
        <v>68</v>
      </c>
      <c r="B57" t="str">
        <f t="shared" si="2"/>
        <v>Infirmiers, sages-femmes</v>
      </c>
      <c r="C57">
        <v>1.7815099999999999</v>
      </c>
      <c r="D57">
        <v>0.23271</v>
      </c>
      <c r="E57">
        <v>6.6236199999999998</v>
      </c>
      <c r="F57">
        <v>2.34911</v>
      </c>
      <c r="G57">
        <v>4.4489200000000002</v>
      </c>
      <c r="H57">
        <v>4.1305699999999996</v>
      </c>
      <c r="I57">
        <v>1.93441</v>
      </c>
      <c r="J57">
        <v>3.7586200000000001</v>
      </c>
      <c r="K57">
        <v>3.9106800000000002</v>
      </c>
      <c r="L57">
        <v>5.5207899999999999</v>
      </c>
      <c r="M57">
        <v>5.6104500000000002</v>
      </c>
      <c r="N57">
        <v>0.97248000000000001</v>
      </c>
      <c r="O57">
        <v>5.6574999999999998</v>
      </c>
      <c r="P57">
        <v>1.7815099999999999</v>
      </c>
      <c r="Q57">
        <v>2.3056800000000002</v>
      </c>
      <c r="R57">
        <v>1.7820100000000001</v>
      </c>
      <c r="S57">
        <v>3.9477600000000002</v>
      </c>
      <c r="T57">
        <v>2.8030300000000001</v>
      </c>
    </row>
    <row r="58" spans="1:20" x14ac:dyDescent="0.3">
      <c r="A58" t="s">
        <v>41</v>
      </c>
      <c r="B58" t="str">
        <f t="shared" si="2"/>
        <v>Ingénieurs de l'informatique</v>
      </c>
      <c r="C58">
        <v>5.3958899999999996</v>
      </c>
      <c r="D58">
        <v>5.5805699999999998</v>
      </c>
      <c r="E58">
        <v>2.0198100000000001</v>
      </c>
      <c r="F58">
        <v>1.1508400000000001</v>
      </c>
      <c r="G58">
        <v>2.0519699999999998</v>
      </c>
      <c r="H58">
        <v>2.3002899999999999</v>
      </c>
      <c r="I58">
        <v>1.56742</v>
      </c>
      <c r="J58">
        <v>3.8568199999999999</v>
      </c>
      <c r="K58">
        <v>6.1076899999999998</v>
      </c>
      <c r="L58">
        <v>4.69116</v>
      </c>
      <c r="M58">
        <v>3.7607400000000002</v>
      </c>
      <c r="N58">
        <v>1.8707400000000001</v>
      </c>
      <c r="O58">
        <v>7.11829</v>
      </c>
      <c r="P58">
        <v>5.3958899999999996</v>
      </c>
      <c r="Q58">
        <v>-9.8949999999999996E-2</v>
      </c>
      <c r="R58">
        <v>-3.6670000000000001E-2</v>
      </c>
      <c r="S58">
        <v>3.7360199999999999</v>
      </c>
      <c r="T58">
        <v>4.3606699999999998</v>
      </c>
    </row>
    <row r="59" spans="1:20" x14ac:dyDescent="0.3">
      <c r="A59" t="s">
        <v>24</v>
      </c>
      <c r="B59" t="str">
        <f t="shared" si="2"/>
        <v>Techniciens et agents de maîtrise de la maintenance</v>
      </c>
      <c r="C59">
        <v>6.1226700000000003</v>
      </c>
      <c r="D59">
        <v>7.1306399999999996</v>
      </c>
      <c r="E59">
        <v>0.69086999999999998</v>
      </c>
      <c r="F59">
        <v>0.80427999999999999</v>
      </c>
      <c r="G59">
        <v>1.8613299999999999</v>
      </c>
      <c r="H59">
        <v>1.6209</v>
      </c>
      <c r="I59">
        <v>1.54738</v>
      </c>
      <c r="J59">
        <v>3.8591799999999998</v>
      </c>
      <c r="K59">
        <v>4.6414499999999999</v>
      </c>
      <c r="L59">
        <v>3.7990400000000002</v>
      </c>
      <c r="M59">
        <v>3.3442599999999998</v>
      </c>
      <c r="N59">
        <v>1.73654</v>
      </c>
      <c r="O59">
        <v>7.3667600000000002</v>
      </c>
      <c r="P59">
        <v>6.1226700000000003</v>
      </c>
      <c r="Q59">
        <v>-0.70821999999999996</v>
      </c>
      <c r="R59">
        <v>-0.42446</v>
      </c>
      <c r="S59">
        <v>3.73034</v>
      </c>
      <c r="T59">
        <v>3.1320199999999998</v>
      </c>
    </row>
    <row r="60" spans="1:20" x14ac:dyDescent="0.3">
      <c r="A60" t="s">
        <v>65</v>
      </c>
      <c r="B60" t="str">
        <f t="shared" si="2"/>
        <v>Professionnels de la communication et de l'information</v>
      </c>
      <c r="C60">
        <v>6.5</v>
      </c>
      <c r="D60">
        <v>7.8288799999999998</v>
      </c>
      <c r="E60">
        <v>0.83077999999999996</v>
      </c>
      <c r="F60">
        <v>0.31385999999999997</v>
      </c>
      <c r="G60">
        <v>2.2505999999999999</v>
      </c>
      <c r="H60">
        <v>1.71234</v>
      </c>
      <c r="I60">
        <v>1.8067899999999999</v>
      </c>
      <c r="J60">
        <v>4.0891500000000001</v>
      </c>
      <c r="K60">
        <v>7.1755199999999997</v>
      </c>
      <c r="L60">
        <v>5.5520199999999997</v>
      </c>
      <c r="M60">
        <v>6.3168300000000004</v>
      </c>
      <c r="N60">
        <v>2.6338400000000002</v>
      </c>
      <c r="O60">
        <v>8.1902500000000007</v>
      </c>
      <c r="P60">
        <v>6.5</v>
      </c>
      <c r="Q60">
        <v>1.7037199999999999</v>
      </c>
      <c r="R60">
        <v>-2.74891</v>
      </c>
      <c r="S60">
        <v>4.4294099999999998</v>
      </c>
      <c r="T60">
        <v>5.1235299999999997</v>
      </c>
    </row>
    <row r="61" spans="1:20" x14ac:dyDescent="0.3">
      <c r="A61" t="s">
        <v>29</v>
      </c>
      <c r="B61" t="str">
        <f t="shared" si="2"/>
        <v>Agents d'exploitation des transports</v>
      </c>
      <c r="C61">
        <v>4.0291100000000002</v>
      </c>
      <c r="D61">
        <v>3.0825999999999998</v>
      </c>
      <c r="E61">
        <v>4.9490999999999996</v>
      </c>
      <c r="F61">
        <v>1.33874</v>
      </c>
      <c r="G61">
        <v>1.7500100000000001</v>
      </c>
      <c r="H61">
        <v>3.0256599999999998</v>
      </c>
      <c r="I61">
        <v>1.06254</v>
      </c>
      <c r="J61">
        <v>4.2126599999999996</v>
      </c>
      <c r="K61">
        <v>9.3523499999999995</v>
      </c>
      <c r="L61">
        <v>5.4283799999999998</v>
      </c>
      <c r="M61">
        <v>3.4623400000000002</v>
      </c>
      <c r="N61">
        <v>1.34924</v>
      </c>
      <c r="O61">
        <v>7.9501400000000002</v>
      </c>
      <c r="P61">
        <v>4.0291100000000002</v>
      </c>
      <c r="Q61">
        <v>0.84748999999999997</v>
      </c>
      <c r="R61">
        <v>0.49407000000000001</v>
      </c>
      <c r="S61">
        <v>4.24437</v>
      </c>
      <c r="T61">
        <v>4</v>
      </c>
    </row>
    <row r="62" spans="1:20" x14ac:dyDescent="0.3">
      <c r="A62" t="s">
        <v>2</v>
      </c>
      <c r="B62" t="str">
        <f t="shared" si="2"/>
        <v>Techniciens et cadres de l'agriculture</v>
      </c>
      <c r="C62">
        <v>6.7584099999999996</v>
      </c>
      <c r="D62">
        <v>3.40605</v>
      </c>
      <c r="E62">
        <v>3.4077600000000001</v>
      </c>
      <c r="F62">
        <v>1.8482499999999999</v>
      </c>
      <c r="G62">
        <v>3.6193399999999998</v>
      </c>
      <c r="H62">
        <v>2.04155</v>
      </c>
      <c r="I62">
        <v>1.8393299999999999</v>
      </c>
      <c r="J62">
        <v>4.4274500000000003</v>
      </c>
      <c r="K62">
        <v>9.5873000000000008</v>
      </c>
      <c r="L62">
        <v>3.6176699999999999</v>
      </c>
      <c r="M62">
        <v>2.2805</v>
      </c>
      <c r="N62">
        <v>1.3482099999999999</v>
      </c>
      <c r="O62">
        <v>4.3022099999999996</v>
      </c>
      <c r="P62">
        <v>6.7584099999999996</v>
      </c>
      <c r="Q62">
        <v>-2.2799499999999999</v>
      </c>
      <c r="R62">
        <v>0.15928999999999999</v>
      </c>
      <c r="S62">
        <v>4.91798</v>
      </c>
      <c r="T62">
        <v>5.9552300000000002</v>
      </c>
    </row>
    <row r="63" spans="1:20" x14ac:dyDescent="0.3">
      <c r="A63" t="s">
        <v>69</v>
      </c>
      <c r="B63" t="str">
        <f t="shared" si="2"/>
        <v>Médecins et assimilés</v>
      </c>
      <c r="C63">
        <v>5.7170199999999998</v>
      </c>
      <c r="D63">
        <v>5.1246799999999997</v>
      </c>
      <c r="E63">
        <v>2.63293</v>
      </c>
      <c r="F63">
        <v>1.2742100000000001</v>
      </c>
      <c r="G63">
        <v>2.2683300000000002</v>
      </c>
      <c r="H63">
        <v>2.7625500000000001</v>
      </c>
      <c r="I63">
        <v>3.1096200000000001</v>
      </c>
      <c r="J63">
        <v>4.6269900000000002</v>
      </c>
      <c r="K63">
        <v>6.56846</v>
      </c>
      <c r="L63">
        <v>4.9022899999999998</v>
      </c>
      <c r="M63">
        <v>3.5394899999999998</v>
      </c>
      <c r="N63">
        <v>1.99285</v>
      </c>
      <c r="O63">
        <v>6.3793300000000004</v>
      </c>
      <c r="P63">
        <v>5.7170199999999998</v>
      </c>
      <c r="Q63">
        <v>8.8150000000000006E-2</v>
      </c>
      <c r="R63">
        <v>0.12388</v>
      </c>
      <c r="S63">
        <v>3.7067299999999999</v>
      </c>
      <c r="T63">
        <v>4.5517700000000003</v>
      </c>
    </row>
    <row r="64" spans="1:20" x14ac:dyDescent="0.3">
      <c r="A64" t="s">
        <v>46</v>
      </c>
      <c r="B64" t="str">
        <f t="shared" si="2"/>
        <v>Armée, police, pompiers</v>
      </c>
      <c r="C64">
        <v>4.5175900000000002</v>
      </c>
      <c r="D64">
        <v>1.37758</v>
      </c>
      <c r="E64">
        <v>7.3302500000000004</v>
      </c>
      <c r="F64">
        <v>1.94763</v>
      </c>
      <c r="G64">
        <v>5.0102000000000002</v>
      </c>
      <c r="H64">
        <v>2.7415400000000001</v>
      </c>
      <c r="I64">
        <v>2.1471100000000001</v>
      </c>
      <c r="J64">
        <v>4.7827099999999998</v>
      </c>
      <c r="K64">
        <v>9.6254600000000003</v>
      </c>
      <c r="L64">
        <v>6.81325</v>
      </c>
      <c r="M64">
        <v>6.6314799999999998</v>
      </c>
      <c r="N64">
        <v>2.0161600000000002</v>
      </c>
      <c r="O64">
        <v>6.1595599999999999</v>
      </c>
      <c r="P64">
        <v>4.5175900000000002</v>
      </c>
      <c r="Q64">
        <v>0.45951999999999998</v>
      </c>
      <c r="R64">
        <v>0.98775999999999997</v>
      </c>
      <c r="S64">
        <v>5.3417599999999998</v>
      </c>
      <c r="T64">
        <v>6.33908</v>
      </c>
    </row>
    <row r="65" spans="1:20" x14ac:dyDescent="0.3">
      <c r="A65" t="s">
        <v>42</v>
      </c>
      <c r="B65" t="str">
        <f t="shared" si="2"/>
        <v>Personnels d'études et de recherche</v>
      </c>
      <c r="C65">
        <v>2.0425499999999999</v>
      </c>
      <c r="D65">
        <v>0.22800000000000001</v>
      </c>
      <c r="E65">
        <v>7.0365900000000003</v>
      </c>
      <c r="F65">
        <v>2.74532</v>
      </c>
      <c r="G65">
        <v>4.28653</v>
      </c>
      <c r="H65">
        <v>6.8593000000000002</v>
      </c>
      <c r="I65">
        <v>4.2654199999999998</v>
      </c>
      <c r="J65">
        <v>4.8689600000000004</v>
      </c>
      <c r="K65">
        <v>4.32</v>
      </c>
      <c r="L65">
        <v>5.9253499999999999</v>
      </c>
      <c r="M65">
        <v>4.8222199999999997</v>
      </c>
      <c r="N65">
        <v>0.47142000000000001</v>
      </c>
      <c r="O65">
        <v>4.8549199999999999</v>
      </c>
      <c r="P65">
        <v>2.0425499999999999</v>
      </c>
      <c r="Q65">
        <v>0.88531000000000004</v>
      </c>
      <c r="R65">
        <v>1.37341</v>
      </c>
      <c r="S65">
        <v>3.0684900000000002</v>
      </c>
      <c r="T65">
        <v>2.7653099999999999</v>
      </c>
    </row>
    <row r="66" spans="1:20" x14ac:dyDescent="0.3">
      <c r="A66" t="s">
        <v>106</v>
      </c>
      <c r="B66" t="str">
        <f t="shared" si="2"/>
        <v>Cadres des serv. administratifs, comptables et financiers</v>
      </c>
      <c r="C66">
        <v>2.68519</v>
      </c>
      <c r="D66">
        <v>0.77380000000000004</v>
      </c>
      <c r="E66">
        <v>4.3510900000000001</v>
      </c>
      <c r="F66">
        <v>2.03424</v>
      </c>
      <c r="G66">
        <v>3.1007400000000001</v>
      </c>
      <c r="H66">
        <v>1.6369400000000001</v>
      </c>
      <c r="I66">
        <v>0.59565999999999997</v>
      </c>
      <c r="J66">
        <v>5.0098099999999999</v>
      </c>
      <c r="K66">
        <v>9.9970400000000001</v>
      </c>
      <c r="L66">
        <v>5.9309099999999999</v>
      </c>
      <c r="M66">
        <v>3.5769899999999999</v>
      </c>
      <c r="N66">
        <v>0.62014000000000002</v>
      </c>
      <c r="O66">
        <v>6.9022500000000004</v>
      </c>
      <c r="P66">
        <v>2.68519</v>
      </c>
      <c r="Q66">
        <v>1.02641</v>
      </c>
      <c r="R66">
        <v>1.4362200000000001</v>
      </c>
      <c r="S66">
        <v>4.1828000000000003</v>
      </c>
      <c r="T66">
        <v>3.84409</v>
      </c>
    </row>
    <row r="67" spans="1:20" x14ac:dyDescent="0.3">
      <c r="A67" t="s">
        <v>49</v>
      </c>
      <c r="B67" t="str">
        <f t="shared" ref="B67:B78" si="3">MID(A67,7,90)</f>
        <v>Cadres de la banque et des assurances</v>
      </c>
      <c r="C67">
        <v>1.45238</v>
      </c>
      <c r="D67">
        <v>0.50187999999999999</v>
      </c>
      <c r="E67">
        <v>6.70533</v>
      </c>
      <c r="F67">
        <v>2.0195799999999999</v>
      </c>
      <c r="G67">
        <v>4.4997499999999997</v>
      </c>
      <c r="H67">
        <v>7.43391</v>
      </c>
      <c r="I67">
        <v>4.8134899999999998</v>
      </c>
      <c r="J67">
        <v>5.1122899999999998</v>
      </c>
      <c r="K67">
        <v>2.52454</v>
      </c>
      <c r="L67">
        <v>5.2000099999999998</v>
      </c>
      <c r="M67">
        <v>4.1259699999999997</v>
      </c>
      <c r="N67">
        <v>0.61497999999999997</v>
      </c>
      <c r="O67">
        <v>2.3965100000000001</v>
      </c>
      <c r="P67">
        <v>1.45238</v>
      </c>
      <c r="Q67">
        <v>0.12501999999999999</v>
      </c>
      <c r="R67">
        <v>2.0500099999999999</v>
      </c>
      <c r="S67">
        <v>3.0747100000000001</v>
      </c>
      <c r="T67">
        <v>2.3649399999999998</v>
      </c>
    </row>
    <row r="68" spans="1:20" x14ac:dyDescent="0.3">
      <c r="A68" t="s">
        <v>118</v>
      </c>
      <c r="B68" t="str">
        <f t="shared" si="3"/>
        <v>Techn., ag. de maîtrise, industries de process</v>
      </c>
      <c r="C68">
        <v>2.375</v>
      </c>
      <c r="D68">
        <v>0.62844999999999995</v>
      </c>
      <c r="E68">
        <v>3.8226499999999999</v>
      </c>
      <c r="F68">
        <v>7.4229099999999999</v>
      </c>
      <c r="G68">
        <v>4.3791500000000001</v>
      </c>
      <c r="H68">
        <v>2.0181200000000001</v>
      </c>
      <c r="I68">
        <v>1.30745</v>
      </c>
      <c r="J68">
        <v>5.1791999999999998</v>
      </c>
      <c r="K68">
        <v>1.8880699999999999</v>
      </c>
      <c r="L68">
        <v>4.5066100000000002</v>
      </c>
      <c r="M68">
        <v>4.78756</v>
      </c>
      <c r="N68">
        <v>1.8875999999999999</v>
      </c>
      <c r="O68">
        <v>3.2218100000000001</v>
      </c>
      <c r="P68">
        <v>2.375</v>
      </c>
      <c r="Q68">
        <v>1.94828</v>
      </c>
      <c r="R68">
        <v>1.87846</v>
      </c>
      <c r="S68">
        <v>3.76667</v>
      </c>
      <c r="T68">
        <v>2.55932</v>
      </c>
    </row>
    <row r="69" spans="1:20" x14ac:dyDescent="0.3">
      <c r="A69" t="s">
        <v>53</v>
      </c>
      <c r="B69" t="str">
        <f t="shared" si="3"/>
        <v>Maîtrise des magasins et intermédiaires du commerce</v>
      </c>
      <c r="C69">
        <v>2.9884499999999998</v>
      </c>
      <c r="D69">
        <v>1.3669</v>
      </c>
      <c r="E69">
        <v>6.72858</v>
      </c>
      <c r="F69">
        <v>2.3632300000000002</v>
      </c>
      <c r="G69">
        <v>4.1395400000000002</v>
      </c>
      <c r="H69">
        <v>4.7341699999999998</v>
      </c>
      <c r="I69">
        <v>0.93203999999999998</v>
      </c>
      <c r="J69">
        <v>5.2764899999999999</v>
      </c>
      <c r="K69">
        <v>1.91886</v>
      </c>
      <c r="L69">
        <v>5.6934800000000001</v>
      </c>
      <c r="M69">
        <v>4.9122000000000003</v>
      </c>
      <c r="N69">
        <v>1.5697000000000001</v>
      </c>
      <c r="O69">
        <v>3.8037399999999999</v>
      </c>
      <c r="P69">
        <v>2.9884499999999998</v>
      </c>
      <c r="Q69">
        <v>3.6997599999999999</v>
      </c>
      <c r="R69">
        <v>2.6669900000000002</v>
      </c>
      <c r="S69">
        <v>3.98611</v>
      </c>
      <c r="T69">
        <v>2.6215799999999998</v>
      </c>
    </row>
    <row r="70" spans="1:20" x14ac:dyDescent="0.3">
      <c r="A70" t="s">
        <v>117</v>
      </c>
      <c r="B70" t="str">
        <f t="shared" si="3"/>
        <v>Techniciens, ag. de maîtrise du bâtiment et  tr. publics</v>
      </c>
      <c r="C70">
        <v>2.0343499999999999</v>
      </c>
      <c r="D70">
        <v>0.28242</v>
      </c>
      <c r="E70">
        <v>7.0914700000000002</v>
      </c>
      <c r="F70">
        <v>1.73319</v>
      </c>
      <c r="G70">
        <v>4.8334099999999998</v>
      </c>
      <c r="H70">
        <v>7.6120299999999999</v>
      </c>
      <c r="I70">
        <v>4.2820400000000003</v>
      </c>
      <c r="J70">
        <v>5.3746499999999999</v>
      </c>
      <c r="K70">
        <v>3.6618900000000001</v>
      </c>
      <c r="L70">
        <v>6.9797399999999996</v>
      </c>
      <c r="M70">
        <v>5.3448200000000003</v>
      </c>
      <c r="N70">
        <v>0.68776000000000004</v>
      </c>
      <c r="O70">
        <v>2.7679299999999998</v>
      </c>
      <c r="P70">
        <v>2.0343499999999999</v>
      </c>
      <c r="Q70">
        <v>1.1058300000000001</v>
      </c>
      <c r="R70">
        <v>2.4839199999999999</v>
      </c>
      <c r="S70">
        <v>3.34483</v>
      </c>
      <c r="T70">
        <v>2.86015</v>
      </c>
    </row>
    <row r="71" spans="1:20" x14ac:dyDescent="0.3">
      <c r="A71" t="s">
        <v>119</v>
      </c>
      <c r="B71" t="str">
        <f t="shared" si="3"/>
        <v>Techniciens et ag. de maîtrise, industries mécaniques</v>
      </c>
      <c r="C71">
        <v>2.7894700000000001</v>
      </c>
      <c r="D71">
        <v>0.52386999999999995</v>
      </c>
      <c r="E71">
        <v>6.1749000000000001</v>
      </c>
      <c r="F71">
        <v>3.0255700000000001</v>
      </c>
      <c r="G71">
        <v>4.2547300000000003</v>
      </c>
      <c r="H71">
        <v>5.5150699999999997</v>
      </c>
      <c r="I71">
        <v>1.4921800000000001</v>
      </c>
      <c r="J71">
        <v>5.3871599999999997</v>
      </c>
      <c r="K71">
        <v>1.1055200000000001</v>
      </c>
      <c r="L71">
        <v>5.8231200000000003</v>
      </c>
      <c r="M71">
        <v>6.0128199999999996</v>
      </c>
      <c r="N71">
        <v>1.9090100000000001</v>
      </c>
      <c r="O71">
        <v>3.3059500000000002</v>
      </c>
      <c r="P71">
        <v>2.7894700000000001</v>
      </c>
      <c r="Q71">
        <v>4.2914500000000002</v>
      </c>
      <c r="R71">
        <v>2.7349899999999998</v>
      </c>
      <c r="S71">
        <v>4.0862699999999998</v>
      </c>
      <c r="T71">
        <v>2.8379400000000001</v>
      </c>
    </row>
    <row r="72" spans="1:20" x14ac:dyDescent="0.3">
      <c r="A72" t="s">
        <v>271</v>
      </c>
      <c r="B72" t="str">
        <f t="shared" si="3"/>
        <v>Cadres de la fonction publique</v>
      </c>
      <c r="C72">
        <v>3.90421</v>
      </c>
      <c r="D72">
        <v>0.67576999999999998</v>
      </c>
      <c r="E72">
        <v>3.5262199999999999</v>
      </c>
      <c r="F72">
        <v>1.52172</v>
      </c>
      <c r="G72">
        <v>7.2751999999999999</v>
      </c>
      <c r="H72">
        <v>4.8711000000000002</v>
      </c>
      <c r="I72">
        <v>9.0265000000000004</v>
      </c>
      <c r="J72">
        <v>5.9325000000000001</v>
      </c>
      <c r="K72">
        <v>7.5472099999999998</v>
      </c>
      <c r="L72">
        <v>3.3111799999999998</v>
      </c>
      <c r="M72">
        <v>5.6887299999999996</v>
      </c>
      <c r="N72">
        <v>1.22037</v>
      </c>
      <c r="O72">
        <v>6.0637800000000004</v>
      </c>
      <c r="P72">
        <v>3.90421</v>
      </c>
      <c r="Q72">
        <v>1.69262</v>
      </c>
      <c r="R72">
        <v>1.22583</v>
      </c>
      <c r="S72">
        <v>3.4458700000000002</v>
      </c>
      <c r="T72">
        <v>4.0014099999999999</v>
      </c>
    </row>
    <row r="73" spans="1:20" x14ac:dyDescent="0.3">
      <c r="A73" t="s">
        <v>25</v>
      </c>
      <c r="B73" t="str">
        <f t="shared" si="3"/>
        <v>Ingénieurs et cadres techniques de l'industrie</v>
      </c>
      <c r="C73">
        <v>3.24648</v>
      </c>
      <c r="D73">
        <v>0.57137000000000004</v>
      </c>
      <c r="E73">
        <v>6.5805699999999998</v>
      </c>
      <c r="F73">
        <v>4.0167599999999997</v>
      </c>
      <c r="G73">
        <v>5.8978000000000002</v>
      </c>
      <c r="H73">
        <v>5.73163</v>
      </c>
      <c r="I73">
        <v>3.38076</v>
      </c>
      <c r="J73">
        <v>5.9445199999999998</v>
      </c>
      <c r="K73">
        <v>1.1708099999999999</v>
      </c>
      <c r="L73">
        <v>5.8125299999999998</v>
      </c>
      <c r="M73">
        <v>7.3433200000000003</v>
      </c>
      <c r="N73">
        <v>1.5332699999999999</v>
      </c>
      <c r="O73">
        <v>4.2872500000000002</v>
      </c>
      <c r="P73">
        <v>3.24648</v>
      </c>
      <c r="Q73">
        <v>3.6751</v>
      </c>
      <c r="R73">
        <v>0.71023000000000003</v>
      </c>
      <c r="S73">
        <v>3.8904100000000001</v>
      </c>
      <c r="T73">
        <v>2.6790500000000002</v>
      </c>
    </row>
    <row r="74" spans="1:20" x14ac:dyDescent="0.3">
      <c r="A74" t="s">
        <v>54</v>
      </c>
      <c r="B74" t="str">
        <f t="shared" si="3"/>
        <v>Cadres commerciaux et technico-commerciaux</v>
      </c>
      <c r="C74">
        <v>2.0514000000000001</v>
      </c>
      <c r="D74">
        <v>0.48702000000000001</v>
      </c>
      <c r="E74">
        <v>6.0046099999999996</v>
      </c>
      <c r="F74">
        <v>0.83775999999999995</v>
      </c>
      <c r="G74">
        <v>2.3867400000000001</v>
      </c>
      <c r="H74">
        <v>3.7915000000000001</v>
      </c>
      <c r="I74">
        <v>1.84653</v>
      </c>
      <c r="J74">
        <v>6.1194899999999999</v>
      </c>
      <c r="K74">
        <v>6.41439</v>
      </c>
      <c r="L74">
        <v>4.9702700000000002</v>
      </c>
      <c r="M74">
        <v>3.7432500000000002</v>
      </c>
      <c r="N74">
        <v>1.0596000000000001</v>
      </c>
      <c r="O74">
        <v>3.26003</v>
      </c>
      <c r="P74">
        <v>2.0514000000000001</v>
      </c>
      <c r="Q74">
        <v>0.16980999999999999</v>
      </c>
      <c r="R74">
        <v>3.6962899999999999</v>
      </c>
      <c r="S74">
        <v>3.78172</v>
      </c>
      <c r="T74">
        <v>3.94475</v>
      </c>
    </row>
    <row r="75" spans="1:20" x14ac:dyDescent="0.3">
      <c r="A75" t="s">
        <v>109</v>
      </c>
      <c r="B75" t="str">
        <f t="shared" si="3"/>
        <v xml:space="preserve">Cadres des transports et de la logistique </v>
      </c>
      <c r="C75">
        <v>6.2095200000000004</v>
      </c>
      <c r="D75">
        <v>5.7930000000000001</v>
      </c>
      <c r="E75">
        <v>1.16849</v>
      </c>
      <c r="F75">
        <v>0.83126</v>
      </c>
      <c r="G75">
        <v>1.67767</v>
      </c>
      <c r="H75">
        <v>1.2451300000000001</v>
      </c>
      <c r="I75">
        <v>1.63314</v>
      </c>
      <c r="J75">
        <v>6.4025600000000003</v>
      </c>
      <c r="K75">
        <v>6.8065600000000002</v>
      </c>
      <c r="L75">
        <v>4.44109</v>
      </c>
      <c r="M75">
        <v>3.4297399999999998</v>
      </c>
      <c r="N75">
        <v>1.55111</v>
      </c>
      <c r="O75">
        <v>7.0316299999999998</v>
      </c>
      <c r="P75">
        <v>6.2095200000000004</v>
      </c>
      <c r="Q75">
        <v>-1.1390100000000001</v>
      </c>
      <c r="R75">
        <v>9.3630000000000005E-2</v>
      </c>
      <c r="S75">
        <v>3.7279200000000001</v>
      </c>
      <c r="T75">
        <v>4.0671400000000002</v>
      </c>
    </row>
    <row r="76" spans="1:20" x14ac:dyDescent="0.3">
      <c r="A76" t="s">
        <v>10</v>
      </c>
      <c r="B76" t="str">
        <f t="shared" si="3"/>
        <v>Cadres du bâtiment et des travaux publics</v>
      </c>
      <c r="C76">
        <v>1.5734900000000001</v>
      </c>
      <c r="D76">
        <v>0.25616</v>
      </c>
      <c r="E76">
        <v>5.5888600000000004</v>
      </c>
      <c r="F76">
        <v>0.75422999999999996</v>
      </c>
      <c r="G76">
        <v>2.16194</v>
      </c>
      <c r="H76">
        <v>3.0525799999999998</v>
      </c>
      <c r="I76">
        <v>4.3961600000000001</v>
      </c>
      <c r="J76">
        <v>6.7242199999999999</v>
      </c>
      <c r="K76">
        <v>8.3249499999999994</v>
      </c>
      <c r="L76">
        <v>1.7302299999999999</v>
      </c>
      <c r="M76">
        <v>3.3325900000000002</v>
      </c>
      <c r="N76">
        <v>1.24474</v>
      </c>
      <c r="O76">
        <v>4.7635100000000001</v>
      </c>
      <c r="P76">
        <v>1.5734900000000001</v>
      </c>
      <c r="Q76">
        <v>-1.2923500000000001</v>
      </c>
      <c r="R76">
        <v>3.31785</v>
      </c>
      <c r="S76">
        <v>3.6078199999999998</v>
      </c>
      <c r="T76">
        <v>4.3214300000000003</v>
      </c>
    </row>
    <row r="77" spans="1:20" x14ac:dyDescent="0.3">
      <c r="A77" t="s">
        <v>58</v>
      </c>
      <c r="B77" t="str">
        <f t="shared" si="3"/>
        <v>Patrons et cadres d'hôtels, cafés, restaurants</v>
      </c>
      <c r="C77">
        <v>0.35199999999999998</v>
      </c>
      <c r="D77">
        <v>5.6570000000000002E-2</v>
      </c>
      <c r="E77">
        <v>4.8669500000000001</v>
      </c>
      <c r="F77">
        <v>0.55881000000000003</v>
      </c>
      <c r="G77">
        <v>1.0308200000000001</v>
      </c>
      <c r="H77">
        <v>1.71075</v>
      </c>
      <c r="I77">
        <v>1.4318500000000001</v>
      </c>
      <c r="J77">
        <v>7.1964399999999999</v>
      </c>
      <c r="K77">
        <v>4.6261700000000001</v>
      </c>
      <c r="L77">
        <v>0.70435000000000003</v>
      </c>
      <c r="M77">
        <v>0.91613</v>
      </c>
      <c r="N77">
        <v>0.66322999999999999</v>
      </c>
      <c r="O77">
        <v>2.3641899999999998</v>
      </c>
      <c r="P77">
        <v>0.35199999999999998</v>
      </c>
      <c r="Q77">
        <v>-2.5531799999999998</v>
      </c>
      <c r="R77">
        <v>6.1280999999999999</v>
      </c>
      <c r="S77">
        <v>2.18248</v>
      </c>
      <c r="T77">
        <v>1.75091</v>
      </c>
    </row>
    <row r="78" spans="1:20" x14ac:dyDescent="0.3">
      <c r="A78" t="s">
        <v>39</v>
      </c>
      <c r="B78" t="str">
        <f t="shared" si="3"/>
        <v>Dirigeants d'entreprises</v>
      </c>
      <c r="C78">
        <v>0.96109999999999995</v>
      </c>
      <c r="D78">
        <v>0.40244000000000002</v>
      </c>
      <c r="E78">
        <v>3.92279</v>
      </c>
      <c r="F78">
        <v>0.39128000000000002</v>
      </c>
      <c r="G78">
        <v>4.0949400000000002</v>
      </c>
      <c r="H78">
        <v>0.26062000000000002</v>
      </c>
      <c r="I78">
        <v>3.8033800000000002</v>
      </c>
      <c r="J78">
        <v>7.7668999999999997</v>
      </c>
      <c r="K78">
        <v>9.1002799999999997</v>
      </c>
      <c r="L78">
        <v>1.5988800000000001</v>
      </c>
      <c r="M78">
        <v>3.6736499999999999</v>
      </c>
      <c r="N78">
        <v>0.20696000000000001</v>
      </c>
      <c r="O78">
        <v>4.3940000000000001</v>
      </c>
      <c r="P78">
        <v>0.96109999999999995</v>
      </c>
      <c r="Q78">
        <v>-3.7881100000000001</v>
      </c>
      <c r="R78">
        <v>3.95614</v>
      </c>
      <c r="S78">
        <v>3.5102899999999999</v>
      </c>
      <c r="T78">
        <v>3.2694700000000001</v>
      </c>
    </row>
  </sheetData>
  <sortState ref="A3:T78">
    <sortCondition ref="J3:J78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5"/>
  <sheetViews>
    <sheetView workbookViewId="0">
      <selection activeCell="G7" sqref="G7"/>
    </sheetView>
  </sheetViews>
  <sheetFormatPr baseColWidth="10" defaultRowHeight="14.4" x14ac:dyDescent="0.3"/>
  <sheetData>
    <row r="5" spans="3:5" x14ac:dyDescent="0.35">
      <c r="C5" s="43" t="s">
        <v>211</v>
      </c>
      <c r="D5" s="44"/>
      <c r="E5" s="44"/>
    </row>
  </sheetData>
  <mergeCells count="1"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1</vt:i4>
      </vt:variant>
    </vt:vector>
  </HeadingPairs>
  <TitlesOfParts>
    <vt:vector size="26" baseType="lpstr">
      <vt:lpstr>Sommaire</vt:lpstr>
      <vt:lpstr>Tableau 1 </vt:lpstr>
      <vt:lpstr> Graphique 1 lecture</vt:lpstr>
      <vt:lpstr>Graphique 2 informatique </vt:lpstr>
      <vt:lpstr>Graphique 3 contact public</vt:lpstr>
      <vt:lpstr>Graphique 4 reponse demande </vt:lpstr>
      <vt:lpstr>Graphique 5 travail en equipe </vt:lpstr>
      <vt:lpstr>Graphique 6 encadrement </vt:lpstr>
      <vt:lpstr>Graph 7, 8, 9</vt:lpstr>
      <vt:lpstr>Graphique 10 normes qualité</vt:lpstr>
      <vt:lpstr>Graphique 11 efforts physiques </vt:lpstr>
      <vt:lpstr>Graphique 12 envt physique</vt:lpstr>
      <vt:lpstr>Graphique 13 conduite véhicule</vt:lpstr>
      <vt:lpstr>Graphique 14 objets petits</vt:lpstr>
      <vt:lpstr>Graphique 15 attention </vt:lpstr>
      <vt:lpstr>Graphique 16 sous pression </vt:lpstr>
      <vt:lpstr>Graphique 17charge emotionnelle</vt:lpstr>
      <vt:lpstr>Graphique 18 chang organis.</vt:lpstr>
      <vt:lpstr>graphs 19 à 21</vt:lpstr>
      <vt:lpstr>graphs 22 à 27</vt:lpstr>
      <vt:lpstr>Graphique 28</vt:lpstr>
      <vt:lpstr>travail isolé</vt:lpstr>
      <vt:lpstr>Feuil3</vt:lpstr>
      <vt:lpstr>Feuil4</vt:lpstr>
      <vt:lpstr>Feuil7</vt:lpstr>
      <vt:lpstr>'Tableau 1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LAINE Frederic</dc:creator>
  <cp:lastModifiedBy>odebroca</cp:lastModifiedBy>
  <cp:lastPrinted>2016-11-30T18:03:57Z</cp:lastPrinted>
  <dcterms:created xsi:type="dcterms:W3CDTF">2016-06-20T13:56:50Z</dcterms:created>
  <dcterms:modified xsi:type="dcterms:W3CDTF">2018-01-31T16:33:43Z</dcterms:modified>
</cp:coreProperties>
</file>