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8800" windowHeight="11700"/>
  </bookViews>
  <sheets>
    <sheet name="Tableau 1" sheetId="7" r:id="rId1"/>
    <sheet name="Tableau 2" sheetId="8" r:id="rId2"/>
    <sheet name="Tableau 3" sheetId="9" r:id="rId3"/>
    <sheet name="Graphique 1" sheetId="10" r:id="rId4"/>
    <sheet name="Graphique 2" sheetId="11" r:id="rId5"/>
    <sheet name="Graphique 3" sheetId="12" r:id="rId6"/>
    <sheet name="Graphique 4" sheetId="13" r:id="rId7"/>
    <sheet name="Tableau 4" sheetId="18" r:id="rId8"/>
    <sheet name="Graphique 5" sheetId="15" r:id="rId9"/>
    <sheet name="Graphique 6" sheetId="16" r:id="rId10"/>
    <sheet name="Graphique 7" sheetId="2" r:id="rId11"/>
    <sheet name="Graphique 8" sheetId="3" r:id="rId1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8" i="3" l="1"/>
  <c r="G16" i="3"/>
  <c r="F8" i="3"/>
  <c r="F9" i="3"/>
  <c r="F10" i="3"/>
  <c r="F11" i="3"/>
  <c r="G11" i="3" s="1"/>
  <c r="F12" i="3"/>
  <c r="F13" i="3"/>
  <c r="F14" i="3"/>
  <c r="F15" i="3"/>
  <c r="F16" i="3"/>
  <c r="F17" i="3"/>
  <c r="F18" i="3"/>
  <c r="F19" i="3"/>
  <c r="G19" i="3" s="1"/>
  <c r="E8" i="3"/>
  <c r="E9" i="3"/>
  <c r="G9" i="3" s="1"/>
  <c r="E10" i="3"/>
  <c r="G10" i="3" s="1"/>
  <c r="E11" i="3"/>
  <c r="E12" i="3"/>
  <c r="G12" i="3" s="1"/>
  <c r="E13" i="3"/>
  <c r="G13" i="3" s="1"/>
  <c r="E14" i="3"/>
  <c r="G14" i="3" s="1"/>
  <c r="E15" i="3"/>
  <c r="G15" i="3" s="1"/>
  <c r="E16" i="3"/>
  <c r="E17" i="3"/>
  <c r="G17" i="3" s="1"/>
  <c r="E18" i="3"/>
  <c r="G18" i="3" s="1"/>
  <c r="E19" i="3"/>
  <c r="F7" i="3"/>
  <c r="E7" i="3"/>
  <c r="G7" i="3" s="1"/>
  <c r="D19" i="2"/>
  <c r="C19" i="2"/>
  <c r="E8" i="2"/>
  <c r="E9" i="2"/>
  <c r="E10" i="2"/>
  <c r="E11" i="2"/>
  <c r="E12" i="2"/>
  <c r="E13" i="2"/>
  <c r="E14" i="2"/>
  <c r="E15" i="2"/>
  <c r="E16" i="2"/>
  <c r="E17" i="2"/>
  <c r="E18" i="2"/>
  <c r="E7" i="2"/>
  <c r="H10" i="3" l="1"/>
  <c r="H16" i="3"/>
  <c r="H17" i="3"/>
  <c r="H19" i="3"/>
  <c r="H11" i="3"/>
  <c r="G20" i="3"/>
  <c r="H20" i="3" s="1"/>
  <c r="E19" i="2"/>
  <c r="H18" i="3" l="1"/>
  <c r="H12" i="3"/>
  <c r="H14" i="3"/>
  <c r="H13" i="3"/>
  <c r="H15" i="3"/>
  <c r="H7" i="3"/>
  <c r="H9" i="3"/>
  <c r="H8" i="3"/>
  <c r="F8" i="2"/>
  <c r="F12" i="2"/>
  <c r="F16" i="2"/>
  <c r="F9" i="2"/>
  <c r="F18" i="2"/>
  <c r="F13" i="2"/>
  <c r="F10" i="2"/>
  <c r="F14" i="2"/>
  <c r="F7" i="2"/>
  <c r="F11" i="2"/>
  <c r="F15" i="2"/>
  <c r="F17" i="2"/>
  <c r="F19" i="2" l="1"/>
</calcChain>
</file>

<file path=xl/sharedStrings.xml><?xml version="1.0" encoding="utf-8"?>
<sst xmlns="http://schemas.openxmlformats.org/spreadsheetml/2006/main" count="208" uniqueCount="171">
  <si>
    <t>Total</t>
  </si>
  <si>
    <t>C1</t>
  </si>
  <si>
    <t>C2</t>
  </si>
  <si>
    <t>ETI</t>
  </si>
  <si>
    <t>PME</t>
  </si>
  <si>
    <t>Secteur</t>
  </si>
  <si>
    <t>Industrie manufacturière</t>
  </si>
  <si>
    <t>Commerce</t>
  </si>
  <si>
    <t>Activités spécialisées, scientifiques et techniques</t>
  </si>
  <si>
    <t>Information et communication</t>
  </si>
  <si>
    <t>Construction</t>
  </si>
  <si>
    <t>Hébergement et restauration</t>
  </si>
  <si>
    <t>Santé humaine et action sociale</t>
  </si>
  <si>
    <t>Arts, spectacles et activités récréatives</t>
  </si>
  <si>
    <t>Activités immobilières</t>
  </si>
  <si>
    <t>Production et distribution d'eau ; assainissement, gestion des déchets et dépollution</t>
  </si>
  <si>
    <t>Montant investi</t>
  </si>
  <si>
    <t>%</t>
  </si>
  <si>
    <t>Île-de-France</t>
  </si>
  <si>
    <t>Nouvelle-Aquitaine</t>
  </si>
  <si>
    <t>Normandie</t>
  </si>
  <si>
    <t>Hauts-de-France</t>
  </si>
  <si>
    <t>Grand-Est</t>
  </si>
  <si>
    <t>Martinique</t>
  </si>
  <si>
    <t>Auvergne-Rhône-Alpes</t>
  </si>
  <si>
    <t>Occitanie</t>
  </si>
  <si>
    <t>Centre-Val de Loire</t>
  </si>
  <si>
    <t>Pays de la Loire</t>
  </si>
  <si>
    <t>Bretagne</t>
  </si>
  <si>
    <t>Bourgogne-Franche-Comté</t>
  </si>
  <si>
    <t>Provence-Alpes-Côte d'Azur</t>
  </si>
  <si>
    <t>Investisement</t>
  </si>
  <si>
    <t>Source : Fundrock PPT Fonds Obligations Relance France délivré par le trésor</t>
  </si>
  <si>
    <t>Critères</t>
  </si>
  <si>
    <t>Description</t>
  </si>
  <si>
    <r>
      <t>·</t>
    </r>
    <r>
      <rPr>
        <sz val="7"/>
        <color rgb="FF0087CD"/>
        <rFont val="Times New Roman"/>
        <family val="1"/>
      </rPr>
      <t xml:space="preserve">   </t>
    </r>
    <r>
      <rPr>
        <sz val="9.5"/>
        <color rgb="FF000000"/>
        <rFont val="Arial"/>
        <family val="2"/>
      </rPr>
      <t>Organismes de placements collectifs en valeurs mobilières (OPCVM)</t>
    </r>
  </si>
  <si>
    <r>
      <t>·</t>
    </r>
    <r>
      <rPr>
        <sz val="7"/>
        <color rgb="FF0087CD"/>
        <rFont val="Times New Roman"/>
        <family val="1"/>
      </rPr>
      <t xml:space="preserve">   </t>
    </r>
    <r>
      <rPr>
        <sz val="9.5"/>
        <color rgb="FF000000"/>
        <rFont val="Arial"/>
        <family val="2"/>
      </rPr>
      <t>Fonds d’investissement à vocation générale (FIVG)</t>
    </r>
  </si>
  <si>
    <r>
      <t>·</t>
    </r>
    <r>
      <rPr>
        <sz val="7"/>
        <color rgb="FF0087CD"/>
        <rFont val="Times New Roman"/>
        <family val="1"/>
      </rPr>
      <t xml:space="preserve">   </t>
    </r>
    <r>
      <rPr>
        <sz val="9.5"/>
        <color rgb="FF000000"/>
        <rFont val="Arial"/>
        <family val="2"/>
      </rPr>
      <t>Fonds de capital investissements ouverts à des investisseurs non professionnels (FCPR, FCPI, FIP)</t>
    </r>
  </si>
  <si>
    <r>
      <t>·</t>
    </r>
    <r>
      <rPr>
        <sz val="7"/>
        <color rgb="FF0087CD"/>
        <rFont val="Times New Roman"/>
        <family val="1"/>
      </rPr>
      <t xml:space="preserve">   </t>
    </r>
    <r>
      <rPr>
        <sz val="9.5"/>
        <color rgb="FF000000"/>
        <rFont val="Arial"/>
        <family val="2"/>
      </rPr>
      <t>Fonds professionnels agréés : fonds professionnels à vocation générale (FPVG)</t>
    </r>
  </si>
  <si>
    <r>
      <t>·</t>
    </r>
    <r>
      <rPr>
        <sz val="7"/>
        <color rgb="FF0087CD"/>
        <rFont val="Times New Roman"/>
        <family val="1"/>
      </rPr>
      <t xml:space="preserve">   </t>
    </r>
    <r>
      <rPr>
        <sz val="9.5"/>
        <color rgb="FF000000"/>
        <rFont val="Arial"/>
        <family val="2"/>
      </rPr>
      <t>Fonds professionnels déclarés : fonds professionnels spécialisés (FPS), fonds professionnels de capital investissement (FPCI), sociétés de libre partenariat (SLP)</t>
    </r>
  </si>
  <si>
    <r>
      <t>·</t>
    </r>
    <r>
      <rPr>
        <sz val="7"/>
        <color rgb="FF0087CD"/>
        <rFont val="Times New Roman"/>
        <family val="1"/>
      </rPr>
      <t xml:space="preserve">   </t>
    </r>
    <r>
      <rPr>
        <sz val="9.5"/>
        <color rgb="FF000000"/>
        <rFont val="Arial"/>
        <family val="2"/>
      </rPr>
      <t>Fonds de fonds alternatifs</t>
    </r>
  </si>
  <si>
    <r>
      <t>·</t>
    </r>
    <r>
      <rPr>
        <sz val="7"/>
        <color rgb="FF0087CD"/>
        <rFont val="Times New Roman"/>
        <family val="1"/>
      </rPr>
      <t xml:space="preserve">   </t>
    </r>
    <r>
      <rPr>
        <sz val="9.5"/>
        <color rgb="FF000000"/>
        <rFont val="Arial"/>
        <family val="2"/>
      </rPr>
      <t>Organismes de financement : organismes de financement spécialisés (OFS),</t>
    </r>
  </si>
  <si>
    <t>organismes de titrisation (OT)</t>
  </si>
  <si>
    <r>
      <t>·</t>
    </r>
    <r>
      <rPr>
        <sz val="7"/>
        <color rgb="FF0087CD"/>
        <rFont val="Times New Roman"/>
        <family val="1"/>
      </rPr>
      <t xml:space="preserve">   </t>
    </r>
    <r>
      <rPr>
        <sz val="9.5"/>
        <color rgb="FF000000"/>
        <rFont val="Arial"/>
        <family val="2"/>
      </rPr>
      <t>Fonds d’épargne salariale</t>
    </r>
  </si>
  <si>
    <r>
      <t>·</t>
    </r>
    <r>
      <rPr>
        <sz val="7"/>
        <color rgb="FF0087CD"/>
        <rFont val="Times New Roman"/>
        <family val="1"/>
      </rPr>
      <t xml:space="preserve">   </t>
    </r>
    <r>
      <rPr>
        <sz val="9.5"/>
        <color rgb="FF000000"/>
        <rFont val="Arial"/>
        <family val="2"/>
      </rPr>
      <t>Sociétés de capital-risque assimilées à des FIA, autres FIA</t>
    </r>
  </si>
  <si>
    <r>
      <t>·</t>
    </r>
    <r>
      <rPr>
        <sz val="7"/>
        <color rgb="FF0087CD"/>
        <rFont val="Times New Roman"/>
        <family val="1"/>
      </rPr>
      <t xml:space="preserve">   </t>
    </r>
    <r>
      <rPr>
        <sz val="9.5"/>
        <color rgb="FF000000"/>
        <rFont val="Arial"/>
        <family val="2"/>
      </rPr>
      <t>OPC nourriciers, à condition d’être investis pour 75 % au moins dans des fonds labellisés « Relance »</t>
    </r>
  </si>
  <si>
    <r>
      <t>Régime n</t>
    </r>
    <r>
      <rPr>
        <b/>
        <vertAlign val="superscript"/>
        <sz val="9.5"/>
        <color rgb="FF000000"/>
        <rFont val="Arial"/>
        <family val="2"/>
      </rPr>
      <t>o</t>
    </r>
    <r>
      <rPr>
        <b/>
        <sz val="9.5"/>
        <color rgb="FF000000"/>
        <rFont val="Arial"/>
        <family val="2"/>
      </rPr>
      <t xml:space="preserve"> 1</t>
    </r>
  </si>
  <si>
    <t>30 % minimum de l’actif de l’OPC doit être investi dans des instruments de fonds propres émis par des sociétés dont le siège social est situé France, dont 10 % minimum au profit des TPE, PME ou ETI.</t>
  </si>
  <si>
    <r>
      <t>Régime n</t>
    </r>
    <r>
      <rPr>
        <b/>
        <vertAlign val="superscript"/>
        <sz val="9.5"/>
        <color rgb="FF000000"/>
        <rFont val="Arial"/>
        <family val="2"/>
      </rPr>
      <t>o</t>
    </r>
    <r>
      <rPr>
        <b/>
        <sz val="9.5"/>
        <color rgb="FF000000"/>
        <rFont val="Arial"/>
        <family val="2"/>
      </rPr>
      <t xml:space="preserve"> 2</t>
    </r>
  </si>
  <si>
    <t>60 % minimum de l’actif de l’OPC doit être investi dans des instruments de fonds propres ou de quasi-fonds propres émis par des sociétés dont le siège social est en France, dont 20 % au profit des TPE, PME ou ETI.</t>
  </si>
  <si>
    <t>Les OPC s’efforcent de participer significative­ment à au moins 5 opérations d’augmentation de capital ou d’introduction en bourse par an concernant des sociétés dont le siège est situé en France, sans que la non-atteinte de cette cible génère le retrait du label « Relance ».</t>
  </si>
  <si>
    <t>Les expositions en fonds propres ou quasi-fonds propres de l’OPC investis dans des sociétés implantées en France doivent être en augmentation sur les deux ans qui suivent l’ouverture du droit d’usage du label, si l’OPC n’est pas déjà très significativement investi dans les fonds propres de sociétés implantées en France (70 % ou plus de l’actif de l’OPC), ou le montant des capitaux levés par l’OPC est en augmentation sur la même période.</t>
  </si>
  <si>
    <r>
      <t>·</t>
    </r>
    <r>
      <rPr>
        <sz val="7"/>
        <color rgb="FF0087CD"/>
        <rFont val="Times New Roman"/>
        <family val="1"/>
      </rPr>
      <t xml:space="preserve">   </t>
    </r>
    <r>
      <rPr>
        <sz val="9.5"/>
        <color rgb="FF000000"/>
        <rFont val="Arial"/>
        <family val="2"/>
      </rPr>
      <t>Obligations relatives à leur stratégie d’investissement et à la politique d’engagement actionnarial de l’OPC.</t>
    </r>
  </si>
  <si>
    <r>
      <t>·</t>
    </r>
    <r>
      <rPr>
        <sz val="7"/>
        <color rgb="FF0087CD"/>
        <rFont val="Times New Roman"/>
        <family val="1"/>
      </rPr>
      <t xml:space="preserve">   </t>
    </r>
    <r>
      <rPr>
        <sz val="9.5"/>
        <color rgb="FF000000"/>
        <rFont val="Arial"/>
        <family val="2"/>
      </rPr>
      <t>Construction d’un portefeuille dont la notation ESG est supérieure à celle de l’univers d’investissement de référence* ou, s’agissant des fonds qui ne peuvent calculer de note ESG pour l’univers de référence (capital-investissement) dont la notation progresse sur la durée d’obtention du label.</t>
    </r>
  </si>
  <si>
    <r>
      <t>·</t>
    </r>
    <r>
      <rPr>
        <sz val="7"/>
        <color rgb="FF0087CD"/>
        <rFont val="Times New Roman"/>
        <family val="1"/>
      </rPr>
      <t xml:space="preserve">   </t>
    </r>
    <r>
      <rPr>
        <sz val="9.5"/>
        <color rgb="FF000000"/>
        <rFont val="Arial"/>
        <family val="2"/>
      </rPr>
      <t xml:space="preserve">Promotion d’un ensemble de critères ESG dans la politique d’engagement actionnarial : </t>
    </r>
    <r>
      <rPr>
        <b/>
        <sz val="9.5"/>
        <color rgb="FF000000"/>
        <rFont val="Arial"/>
        <family val="2"/>
      </rPr>
      <t>E</t>
    </r>
    <r>
      <rPr>
        <sz val="9.5"/>
        <color rgb="FF000000"/>
        <rFont val="Arial"/>
        <family val="2"/>
      </rPr>
      <t xml:space="preserve"> : des mesures favorables à la transition écologique, en particulier de réduction des gaz à effet de serre. Par exemple, réduction de la consommation d’énergie. </t>
    </r>
    <r>
      <rPr>
        <b/>
        <sz val="9.5"/>
        <color rgb="FF000000"/>
        <rFont val="Arial"/>
        <family val="2"/>
      </rPr>
      <t>S</t>
    </r>
    <r>
      <rPr>
        <sz val="9.5"/>
        <color rgb="FF000000"/>
        <rFont val="Arial"/>
        <family val="2"/>
      </rPr>
      <t xml:space="preserve"> : des dispositifs de partage de la valeur avec les salariés et de préservation de l’emploi, de formation et d’inclusion. </t>
    </r>
    <r>
      <rPr>
        <b/>
        <sz val="9.5"/>
        <color rgb="FF000000"/>
        <rFont val="Arial"/>
        <family val="2"/>
      </rPr>
      <t>G</t>
    </r>
    <r>
      <rPr>
        <sz val="9.5"/>
        <color rgb="FF000000"/>
        <rFont val="Arial"/>
        <family val="2"/>
      </rPr>
      <t> : des meilleures pratiques de gouvernance et des mesures pour favoriser l’égalité femmes-hommes. Par exemple, comités de rémunération, d’audit, présence de femmes aux postes de direction.</t>
    </r>
  </si>
  <si>
    <r>
      <t>·</t>
    </r>
    <r>
      <rPr>
        <sz val="7"/>
        <color rgb="FF0087CD"/>
        <rFont val="Times New Roman"/>
        <family val="1"/>
      </rPr>
      <t xml:space="preserve">   </t>
    </r>
    <r>
      <rPr>
        <sz val="9.5"/>
        <color rgb="FF000000"/>
        <rFont val="Arial"/>
        <family val="2"/>
      </rPr>
      <t>Les OPC labellisés doivent également exclure de leur portefeuille les sociétés exerçant des activités liées au charbon.</t>
    </r>
  </si>
  <si>
    <t>Formes juridiques des OPC éligibles au label</t>
  </si>
  <si>
    <t>Critères d’investissement pour l’obtention du label. Les OPC ont le choix entre le régime no 1 et régime no 2</t>
  </si>
  <si>
    <t>Critère d’investissement commun aux deux régimes</t>
  </si>
  <si>
    <t>Exigences environne­mentales, sociales et de bonne gouvernance (ESG)</t>
  </si>
  <si>
    <t>Tableau 1 – Critères pour la labellisation « Relance » des OPC</t>
  </si>
  <si>
    <t>Source : ministère de l’Économie, des Finances et de la Relance (2021), « Charte du label relance », novembre</t>
  </si>
  <si>
    <r>
      <t>*</t>
    </r>
    <r>
      <rPr>
        <sz val="9.5"/>
        <color theme="1"/>
        <rFont val="Arial"/>
        <family val="2"/>
      </rPr>
      <t xml:space="preserve"> L’univers d’investissement de référence : c’est la gamme complète d’investissements, telle que définie par l’objectif d’investissement d’un fonds, dans laquelle le gérant peut investir. En général, les actifs liés à un thème ou à un concept commun sont sélectionnés pour former un univers d’investissement.</t>
    </r>
  </si>
  <si>
    <t>Instruments éligibles</t>
  </si>
  <si>
    <r>
      <t>·</t>
    </r>
    <r>
      <rPr>
        <sz val="7"/>
        <color rgb="FF0087CD"/>
        <rFont val="Times New Roman"/>
        <family val="1"/>
      </rPr>
      <t xml:space="preserve">  </t>
    </r>
    <r>
      <rPr>
        <sz val="10"/>
        <color rgb="FF000000"/>
        <rFont val="Arial"/>
        <family val="2"/>
      </rPr>
      <t>Actions, à l’exclusion de celles mentionnées à l’article L.228-11 du code du commerce</t>
    </r>
  </si>
  <si>
    <r>
      <t>·</t>
    </r>
    <r>
      <rPr>
        <sz val="7"/>
        <color rgb="FF0087CD"/>
        <rFont val="Times New Roman"/>
        <family val="1"/>
      </rPr>
      <t xml:space="preserve">  </t>
    </r>
    <r>
      <rPr>
        <sz val="10"/>
        <color rgb="FF000000"/>
        <rFont val="Arial"/>
        <family val="2"/>
      </rPr>
      <t>Certificats d’investissement de sociétés</t>
    </r>
  </si>
  <si>
    <r>
      <t>·</t>
    </r>
    <r>
      <rPr>
        <sz val="7"/>
        <color rgb="FF0087CD"/>
        <rFont val="Times New Roman"/>
        <family val="1"/>
      </rPr>
      <t xml:space="preserve">  </t>
    </r>
    <r>
      <rPr>
        <sz val="10"/>
        <color rgb="FF000000"/>
        <rFont val="Arial"/>
        <family val="2"/>
      </rPr>
      <t>Certificats coopératifs d’investissement</t>
    </r>
  </si>
  <si>
    <r>
      <t>·</t>
    </r>
    <r>
      <rPr>
        <sz val="7"/>
        <color rgb="FF0087CD"/>
        <rFont val="Times New Roman"/>
        <family val="1"/>
      </rPr>
      <t xml:space="preserve">  </t>
    </r>
    <r>
      <rPr>
        <sz val="10"/>
        <color rgb="FF000000"/>
        <rFont val="Arial"/>
        <family val="2"/>
      </rPr>
      <t>Parts de sociétés à responsabilité limitée ou de sociétés dotées d’un statut équivalent</t>
    </r>
  </si>
  <si>
    <r>
      <t>·</t>
    </r>
    <r>
      <rPr>
        <sz val="7"/>
        <color rgb="FF0087CD"/>
        <rFont val="Times New Roman"/>
        <family val="1"/>
      </rPr>
      <t xml:space="preserve">  </t>
    </r>
    <r>
      <rPr>
        <sz val="10"/>
        <color rgb="FF000000"/>
        <rFont val="Arial"/>
        <family val="2"/>
      </rPr>
      <t>Titres de capital de société régies par la loi 47-1775 du 10 septembre 1947</t>
    </r>
  </si>
  <si>
    <t>portant statut de la coopération, obligations remboursables en actions</t>
  </si>
  <si>
    <r>
      <t>·</t>
    </r>
    <r>
      <rPr>
        <sz val="7"/>
        <color rgb="FF0087CD"/>
        <rFont val="Times New Roman"/>
        <family val="1"/>
      </rPr>
      <t xml:space="preserve">  </t>
    </r>
    <r>
      <rPr>
        <sz val="10"/>
        <color rgb="FF000000"/>
        <rFont val="Arial"/>
        <family val="2"/>
      </rPr>
      <t>Obligations convertibles</t>
    </r>
  </si>
  <si>
    <r>
      <t>·</t>
    </r>
    <r>
      <rPr>
        <sz val="7"/>
        <color rgb="FF0087CD"/>
        <rFont val="Times New Roman"/>
        <family val="1"/>
      </rPr>
      <t xml:space="preserve">  </t>
    </r>
    <r>
      <rPr>
        <sz val="10"/>
        <color rgb="FF000000"/>
        <rFont val="Arial"/>
        <family val="2"/>
      </rPr>
      <t>Avances en compte courant</t>
    </r>
  </si>
  <si>
    <r>
      <t>·</t>
    </r>
    <r>
      <rPr>
        <sz val="7"/>
        <color rgb="FF0087CD"/>
        <rFont val="Times New Roman"/>
        <family val="1"/>
      </rPr>
      <t xml:space="preserve">  </t>
    </r>
    <r>
      <rPr>
        <sz val="10"/>
        <color rgb="FF000000"/>
        <rFont val="Arial"/>
        <family val="2"/>
      </rPr>
      <t>Prêts participatifs</t>
    </r>
  </si>
  <si>
    <r>
      <t>·</t>
    </r>
    <r>
      <rPr>
        <sz val="7"/>
        <color rgb="FF0087CD"/>
        <rFont val="Times New Roman"/>
        <family val="1"/>
      </rPr>
      <t xml:space="preserve">  </t>
    </r>
    <r>
      <rPr>
        <sz val="10"/>
        <color rgb="FF000000"/>
        <rFont val="Arial"/>
        <family val="2"/>
      </rPr>
      <t>Créances et titrisations ayant pour sous-jacent des prêts participatifs</t>
    </r>
  </si>
  <si>
    <t>Instruments dits de fonds propres</t>
  </si>
  <si>
    <t>Instruments dits de quasi-fonds propres</t>
  </si>
  <si>
    <t>Tableau 2 – Liste des instruments de fonds propres et quasi-fonds propres</t>
  </si>
  <si>
    <t>Source : ministère de l’Économie, des Finances et de la Relance (2021), « Charte du label Relance », novembre</t>
  </si>
  <si>
    <t>Tableau 3 – Classement des évaluations selon une échelle objective d’échelons de qualité de crédit</t>
  </si>
  <si>
    <t>Échelon de qualité de crédit</t>
  </si>
  <si>
    <t>Banque de France</t>
  </si>
  <si>
    <t>3++</t>
  </si>
  <si>
    <t>3+, 3</t>
  </si>
  <si>
    <t>4+</t>
  </si>
  <si>
    <t>4, 5+</t>
  </si>
  <si>
    <t>5, 6</t>
  </si>
  <si>
    <t>7, 8, 9, P</t>
  </si>
  <si>
    <t>Fitch Ratings</t>
  </si>
  <si>
    <t>AAA</t>
  </si>
  <si>
    <t>AA</t>
  </si>
  <si>
    <t>A</t>
  </si>
  <si>
    <t>BBB</t>
  </si>
  <si>
    <t>BB</t>
  </si>
  <si>
    <t>B</t>
  </si>
  <si>
    <t>CCC, CC, C, RD, D</t>
  </si>
  <si>
    <t>Moody’s Investors Service</t>
  </si>
  <si>
    <t>Aaa</t>
  </si>
  <si>
    <t>Aa</t>
  </si>
  <si>
    <t>Baa</t>
  </si>
  <si>
    <t>Ba</t>
  </si>
  <si>
    <t>Caa, Ca, C</t>
  </si>
  <si>
    <t>Standards &amp; Poor’s</t>
  </si>
  <si>
    <t>CCC, CC, R, SD/D</t>
  </si>
  <si>
    <t>Source : extrait de l’annexe du Règlement d’exécution (UE) 2016/1800 de la Commission</t>
  </si>
  <si>
    <t>Graphique 1– Illustration du dispositif</t>
  </si>
  <si>
    <t>Source : Commission européenne, Aide d’État SA.58639(2021/N) – France – Covid-19 : dispositif de garantie aux fonds de prêts participatifs et d’obligations subordonnées</t>
  </si>
  <si>
    <t>1a – Les banques originent les prêts participatifs</t>
  </si>
  <si>
    <t>2a – Les banques cèdent 90 % des prêts participatifs aux fonds d’investissement</t>
  </si>
  <si>
    <t>Ou</t>
  </si>
  <si>
    <t>1b – Les entreprises émettent des obligations subordonnées</t>
  </si>
  <si>
    <t>2b – Les fonds d’investissement acquièrent les obligations subordonnées et conservent en compte propre sur l’entreprise une exposition, au moins aussi subordonnée, de 10 % du montant de l’obligation</t>
  </si>
  <si>
    <t>3 – L’État français octroie une garantie sur la valeur liquidative des fonds d’investissement</t>
  </si>
  <si>
    <t>4 – Les investisseurs souscrivent des parts des fonds d’investissements</t>
  </si>
  <si>
    <t>Graphique 2 – Investissements par type de véhicule juridique</t>
  </si>
  <si>
    <t>Source : Reporting label « Relance » délivré par la Direction générale du Trésor</t>
  </si>
  <si>
    <t>Fonds d'investissement de proximité (FIP)</t>
  </si>
  <si>
    <t>Fonds d'investissement à vocation générale (FIVG)</t>
  </si>
  <si>
    <t>Fonds commun de placement d'entreprise (FCPE)</t>
  </si>
  <si>
    <t>Fonds professionnel à vocation générale (FPVG)</t>
  </si>
  <si>
    <t>Société de capital-risque (SCR)</t>
  </si>
  <si>
    <t>Fonds commun de placement dans l'innovation (FCPI)</t>
  </si>
  <si>
    <t>Autre FIA</t>
  </si>
  <si>
    <t>Fonds professionnel spécialisé (FPS)</t>
  </si>
  <si>
    <t>Fonds commun de placement à risques (FCPR)</t>
  </si>
  <si>
    <t>Fonds professionnel de capital investissement (FPCI)</t>
  </si>
  <si>
    <t>Organisme de placement collectif en valeurs mobilières (OPCVM)</t>
  </si>
  <si>
    <t>Lecture : 33 % des investissements des fonds labellisés Relance sont réalisés par des OPCVM.</t>
  </si>
  <si>
    <t>Graphique 3– Répartition par catégorie d’entreprises</t>
  </si>
  <si>
    <t>TPE-PME</t>
  </si>
  <si>
    <t>Autres</t>
  </si>
  <si>
    <t>Regions</t>
  </si>
  <si>
    <t>Graphique 4 – Répartition régionale des investissements dans des entreprises non cotées.</t>
  </si>
  <si>
    <t>Source : Indicateurs de Reporting label « Relance » délivrés par la Direction générale du Trésor. Document non publique.</t>
  </si>
  <si>
    <t>En millions d’euros</t>
  </si>
  <si>
    <t>Répartition</t>
  </si>
  <si>
    <t>de l’actif du fonds (%)</t>
  </si>
  <si>
    <t>2 071</t>
  </si>
  <si>
    <t>69 %</t>
  </si>
  <si>
    <t>29  %</t>
  </si>
  <si>
    <t>PE</t>
  </si>
  <si>
    <t>2 %</t>
  </si>
  <si>
    <t>3 005</t>
  </si>
  <si>
    <t>100 %</t>
  </si>
  <si>
    <t>Tableau 4 – Répartition de l’encours par catégorie d’entreprises</t>
  </si>
  <si>
    <t>Source : État des lieux du dispositif Prêts Participatifs Relance PPT / euro titrisation délivré par la Direction générale du Trésor</t>
  </si>
  <si>
    <t>Graphique 5– Répartition de l’encours du fonds par principaux secteurs d’activité</t>
  </si>
  <si>
    <t>Source : État des lieux du dispositif Prêts participatifs Relance PPT / euro titrisation délivré par la Direction générale du Trésor</t>
  </si>
  <si>
    <t>Activités des services administratifs et de soutien</t>
  </si>
  <si>
    <t>Activités financières et d'assurance</t>
  </si>
  <si>
    <t>Commerce de gros et de détail</t>
  </si>
  <si>
    <t>Industries manufacturières</t>
  </si>
  <si>
    <t>Commerce de détail</t>
  </si>
  <si>
    <t>BBB+</t>
  </si>
  <si>
    <t>241 M€</t>
  </si>
  <si>
    <t>329 M€</t>
  </si>
  <si>
    <t>BBB-</t>
  </si>
  <si>
    <t>655 M€</t>
  </si>
  <si>
    <t>BB+</t>
  </si>
  <si>
    <t>382 M€</t>
  </si>
  <si>
    <t>576 M€</t>
  </si>
  <si>
    <t>BB-</t>
  </si>
  <si>
    <t>734 M€</t>
  </si>
  <si>
    <t>Corse</t>
  </si>
  <si>
    <t>Grand Est</t>
  </si>
  <si>
    <t>Volume d'invest. réalisé (%)</t>
  </si>
  <si>
    <t>Nombre de personnes employées (%)</t>
  </si>
  <si>
    <t>Services administratifs et de soutien</t>
  </si>
  <si>
    <t>Transports et entreposage</t>
  </si>
  <si>
    <t>Graphique  6 – Répartition des engagements des fonds prêts participatifs relance par qualité de crédit</t>
  </si>
  <si>
    <t>Graphique 7 – Répartition sectorielle des investissements</t>
  </si>
  <si>
    <t>Graphique 8– Répartition géographique des investissements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</si>
</sst>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0.0%"/>
  </numFmts>
  <fonts count="28" x14ac:knownFonts="1">
    <font>
      <sz val="11"/>
      <color theme="1"/>
      <name val="Calibri"/>
      <family val="2"/>
      <scheme val="minor"/>
    </font>
    <font>
      <sz val="11"/>
      <color theme="1"/>
      <name val="Calibri"/>
      <family val="2"/>
      <scheme val="minor"/>
    </font>
    <font>
      <sz val="11.5"/>
      <color theme="1"/>
      <name val="Arial"/>
      <family val="2"/>
    </font>
    <font>
      <b/>
      <sz val="9.5"/>
      <color rgb="FF142882"/>
      <name val="Arial"/>
      <family val="2"/>
    </font>
    <font>
      <sz val="9.5"/>
      <color rgb="FF0087CD"/>
      <name val="Symbol"/>
      <family val="1"/>
      <charset val="2"/>
    </font>
    <font>
      <sz val="7"/>
      <color rgb="FF0087CD"/>
      <name val="Times New Roman"/>
      <family val="1"/>
    </font>
    <font>
      <sz val="9.5"/>
      <color rgb="FF000000"/>
      <name val="Arial"/>
      <family val="2"/>
    </font>
    <font>
      <sz val="9.5"/>
      <color theme="1"/>
      <name val="Arial"/>
      <family val="2"/>
    </font>
    <font>
      <b/>
      <sz val="9.5"/>
      <color rgb="FF000000"/>
      <name val="Arial"/>
      <family val="2"/>
    </font>
    <font>
      <b/>
      <vertAlign val="superscript"/>
      <sz val="9.5"/>
      <color rgb="FF000000"/>
      <name val="Arial"/>
      <family val="2"/>
    </font>
    <font>
      <i/>
      <sz val="9.5"/>
      <color theme="1"/>
      <name val="Arial"/>
      <family val="2"/>
    </font>
    <font>
      <u/>
      <sz val="11"/>
      <color theme="10"/>
      <name val="Calibri"/>
      <family val="2"/>
      <scheme val="minor"/>
    </font>
    <font>
      <sz val="12"/>
      <color theme="1"/>
      <name val="Arial"/>
      <family val="2"/>
    </font>
    <font>
      <b/>
      <sz val="10"/>
      <color rgb="FF142882"/>
      <name val="Arial"/>
      <family val="2"/>
    </font>
    <font>
      <b/>
      <sz val="4"/>
      <color rgb="FF142882"/>
      <name val="Arial"/>
      <family val="2"/>
    </font>
    <font>
      <sz val="10"/>
      <color rgb="FF0087CD"/>
      <name val="Symbol"/>
      <family val="1"/>
      <charset val="2"/>
    </font>
    <font>
      <sz val="10"/>
      <color rgb="FF000000"/>
      <name val="Arial"/>
      <family val="2"/>
    </font>
    <font>
      <sz val="10"/>
      <color theme="1"/>
      <name val="Arial"/>
      <family val="2"/>
    </font>
    <font>
      <sz val="7"/>
      <color theme="1"/>
      <name val="Arial"/>
      <family val="2"/>
    </font>
    <font>
      <sz val="8"/>
      <color theme="1"/>
      <name val="Arial"/>
      <family val="2"/>
    </font>
    <font>
      <i/>
      <sz val="10"/>
      <color rgb="FF142882"/>
      <name val="Arial"/>
      <family val="2"/>
    </font>
    <font>
      <b/>
      <sz val="13"/>
      <color theme="1"/>
      <name val="Arial"/>
      <family val="2"/>
    </font>
    <font>
      <b/>
      <sz val="13"/>
      <color rgb="FF000000"/>
      <name val="Arial"/>
      <family val="2"/>
    </font>
    <font>
      <i/>
      <u/>
      <sz val="11"/>
      <color rgb="FF000000"/>
      <name val="Calibri"/>
      <family val="2"/>
      <scheme val="minor"/>
    </font>
    <font>
      <i/>
      <sz val="11"/>
      <color rgb="FF000000"/>
      <name val="Arial"/>
      <family val="2"/>
    </font>
    <font>
      <i/>
      <sz val="11"/>
      <color rgb="FF000000"/>
      <name val="Calibri"/>
      <family val="2"/>
      <scheme val="minor"/>
    </font>
    <font>
      <b/>
      <sz val="13"/>
      <color theme="1"/>
      <name val="Calibri"/>
      <family val="2"/>
      <scheme val="minor"/>
    </font>
    <font>
      <b/>
      <sz val="13"/>
      <color rgb="FF000000"/>
      <name val="Calibri"/>
      <family val="2"/>
      <scheme val="minor"/>
    </font>
  </fonts>
  <fills count="4">
    <fill>
      <patternFill patternType="none"/>
    </fill>
    <fill>
      <patternFill patternType="gray125"/>
    </fill>
    <fill>
      <patternFill patternType="solid">
        <fgColor rgb="FFFFFFFF"/>
        <bgColor indexed="64"/>
      </patternFill>
    </fill>
    <fill>
      <patternFill patternType="solid">
        <fgColor rgb="FFF2F2F2"/>
        <bgColor indexed="64"/>
      </patternFill>
    </fill>
  </fills>
  <borders count="30">
    <border>
      <left/>
      <right/>
      <top/>
      <bottom/>
      <diagonal/>
    </border>
    <border>
      <left/>
      <right/>
      <top style="medium">
        <color rgb="FF4472C4"/>
      </top>
      <bottom style="medium">
        <color rgb="FF0087CD"/>
      </bottom>
      <diagonal/>
    </border>
    <border>
      <left/>
      <right style="medium">
        <color rgb="FF0087CD"/>
      </right>
      <top/>
      <bottom style="medium">
        <color rgb="FF0087CD"/>
      </bottom>
      <diagonal/>
    </border>
    <border>
      <left/>
      <right style="medium">
        <color rgb="FF0087CD"/>
      </right>
      <top/>
      <bottom/>
      <diagonal/>
    </border>
    <border>
      <left/>
      <right/>
      <top/>
      <bottom style="medium">
        <color rgb="FF0087CD"/>
      </bottom>
      <diagonal/>
    </border>
    <border>
      <left/>
      <right style="medium">
        <color rgb="FF0087CD"/>
      </right>
      <top/>
      <bottom style="thick">
        <color rgb="FF0087CD"/>
      </bottom>
      <diagonal/>
    </border>
    <border>
      <left/>
      <right/>
      <top/>
      <bottom style="thick">
        <color rgb="FF0087CD"/>
      </bottom>
      <diagonal/>
    </border>
    <border>
      <left style="medium">
        <color rgb="FF0087CD"/>
      </left>
      <right/>
      <top style="medium">
        <color rgb="FF0087CD"/>
      </top>
      <bottom/>
      <diagonal/>
    </border>
    <border>
      <left/>
      <right/>
      <top style="medium">
        <color rgb="FF0087CD"/>
      </top>
      <bottom/>
      <diagonal/>
    </border>
    <border>
      <left style="medium">
        <color rgb="FF0087CD"/>
      </left>
      <right/>
      <top/>
      <bottom/>
      <diagonal/>
    </border>
    <border>
      <left style="medium">
        <color rgb="FF0087CD"/>
      </left>
      <right/>
      <top/>
      <bottom style="medium">
        <color rgb="FF0087CD"/>
      </bottom>
      <diagonal/>
    </border>
    <border>
      <left style="medium">
        <color rgb="FF0087CD"/>
      </left>
      <right/>
      <top/>
      <bottom style="thick">
        <color rgb="FF0087CD"/>
      </bottom>
      <diagonal/>
    </border>
    <border>
      <left/>
      <right style="medium">
        <color rgb="FF0087CD"/>
      </right>
      <top style="medium">
        <color rgb="FF0087CD"/>
      </top>
      <bottom/>
      <diagonal/>
    </border>
    <border>
      <left/>
      <right/>
      <top style="thick">
        <color rgb="FF0087CD"/>
      </top>
      <bottom/>
      <diagonal/>
    </border>
    <border>
      <left style="medium">
        <color rgb="FFFFFFFF"/>
      </left>
      <right/>
      <top style="thick">
        <color rgb="FF0087CD"/>
      </top>
      <bottom/>
      <diagonal/>
    </border>
    <border>
      <left style="medium">
        <color rgb="FFFFFFFF"/>
      </left>
      <right/>
      <top/>
      <bottom/>
      <diagonal/>
    </border>
    <border>
      <left style="medium">
        <color rgb="FFFFFFFF"/>
      </left>
      <right/>
      <top/>
      <bottom style="medium">
        <color rgb="FF0087CD"/>
      </bottom>
      <diagonal/>
    </border>
    <border>
      <left/>
      <right style="medium">
        <color rgb="FFFFFFFF"/>
      </right>
      <top style="thick">
        <color rgb="FF0087CD"/>
      </top>
      <bottom/>
      <diagonal/>
    </border>
    <border>
      <left/>
      <right style="medium">
        <color rgb="FFFFFFFF"/>
      </right>
      <top/>
      <bottom/>
      <diagonal/>
    </border>
    <border>
      <left/>
      <right style="medium">
        <color rgb="FFFFFFFF"/>
      </right>
      <top/>
      <bottom style="medium">
        <color rgb="FF0087CD"/>
      </bottom>
      <diagonal/>
    </border>
    <border>
      <left style="medium">
        <color rgb="FFFFFFFF"/>
      </left>
      <right style="medium">
        <color rgb="FF0087CD"/>
      </right>
      <top/>
      <bottom style="medium">
        <color rgb="FF0087CD"/>
      </bottom>
      <diagonal/>
    </border>
    <border>
      <left style="medium">
        <color rgb="FFFFFFFF"/>
      </left>
      <right style="medium">
        <color rgb="FF0087CD"/>
      </right>
      <top/>
      <bottom/>
      <diagonal/>
    </border>
    <border>
      <left style="medium">
        <color rgb="FFFFFFFF"/>
      </left>
      <right style="medium">
        <color rgb="FF0087CD"/>
      </right>
      <top/>
      <bottom style="thick">
        <color rgb="FF0087CD"/>
      </bottom>
      <diagonal/>
    </border>
    <border>
      <left/>
      <right style="medium">
        <color rgb="FFFFFFFF"/>
      </right>
      <top/>
      <bottom style="thick">
        <color rgb="FF0087CD"/>
      </bottom>
      <diagonal/>
    </border>
    <border>
      <left style="medium">
        <color rgb="FFFFFFFF"/>
      </left>
      <right style="medium">
        <color rgb="FF0087CD"/>
      </right>
      <top style="medium">
        <color rgb="FF0087CD"/>
      </top>
      <bottom/>
      <diagonal/>
    </border>
    <border>
      <left/>
      <right style="medium">
        <color rgb="FF0087CD"/>
      </right>
      <top style="thick">
        <color rgb="FF0087CD"/>
      </top>
      <bottom style="medium">
        <color rgb="FF0087CD"/>
      </bottom>
      <diagonal/>
    </border>
    <border>
      <left/>
      <right/>
      <top style="thick">
        <color rgb="FF0087CD"/>
      </top>
      <bottom style="medium">
        <color rgb="FF0087CD"/>
      </bottom>
      <diagonal/>
    </border>
    <border>
      <left/>
      <right style="medium">
        <color rgb="FF0087CD"/>
      </right>
      <top style="thick">
        <color rgb="FF0087CD"/>
      </top>
      <bottom/>
      <diagonal/>
    </border>
    <border>
      <left style="medium">
        <color rgb="FF0087CD"/>
      </left>
      <right style="medium">
        <color rgb="FF0087CD"/>
      </right>
      <top style="thick">
        <color rgb="FF0087CD"/>
      </top>
      <bottom/>
      <diagonal/>
    </border>
    <border>
      <left style="medium">
        <color rgb="FF0087CD"/>
      </left>
      <right style="medium">
        <color rgb="FF0087CD"/>
      </right>
      <top/>
      <bottom style="medium">
        <color rgb="FF0087CD"/>
      </bottom>
      <diagonal/>
    </border>
  </borders>
  <cellStyleXfs count="3">
    <xf numFmtId="0" fontId="0" fillId="0" borderId="0"/>
    <xf numFmtId="9" fontId="1" fillId="0" borderId="0" applyFont="0" applyFill="0" applyBorder="0" applyAlignment="0" applyProtection="0"/>
    <xf numFmtId="0" fontId="11" fillId="0" borderId="0" applyNumberFormat="0" applyFill="0" applyBorder="0" applyAlignment="0" applyProtection="0"/>
  </cellStyleXfs>
  <cellXfs count="78">
    <xf numFmtId="0" fontId="0" fillId="0" borderId="0" xfId="0"/>
    <xf numFmtId="10" fontId="0" fillId="0" borderId="0" xfId="0" applyNumberFormat="1"/>
    <xf numFmtId="0" fontId="0" fillId="0" borderId="0" xfId="0" applyAlignment="1">
      <alignment wrapText="1"/>
    </xf>
    <xf numFmtId="9" fontId="0" fillId="0" borderId="0" xfId="1" applyFont="1"/>
    <xf numFmtId="0" fontId="2" fillId="0" borderId="0" xfId="0" applyFont="1"/>
    <xf numFmtId="0" fontId="3" fillId="3" borderId="1" xfId="0" applyFont="1" applyFill="1" applyBorder="1" applyAlignment="1">
      <alignment horizontal="center" vertical="center"/>
    </xf>
    <xf numFmtId="0" fontId="8" fillId="2" borderId="3" xfId="0" applyFont="1" applyFill="1" applyBorder="1" applyAlignment="1">
      <alignment horizontal="left" vertical="center"/>
    </xf>
    <xf numFmtId="0" fontId="8" fillId="2" borderId="0" xfId="0" applyFont="1" applyFill="1" applyAlignment="1">
      <alignment horizontal="left" vertical="center" wrapText="1"/>
    </xf>
    <xf numFmtId="0" fontId="6" fillId="2" borderId="0" xfId="0" applyFont="1" applyFill="1" applyAlignment="1">
      <alignment horizontal="left" vertical="center" wrapText="1"/>
    </xf>
    <xf numFmtId="0" fontId="6" fillId="2" borderId="3" xfId="0" applyFont="1" applyFill="1" applyBorder="1" applyAlignment="1">
      <alignment horizontal="left" vertical="center" wrapText="1"/>
    </xf>
    <xf numFmtId="0" fontId="10" fillId="0" borderId="0" xfId="0" applyFont="1" applyAlignment="1">
      <alignment vertical="center"/>
    </xf>
    <xf numFmtId="0" fontId="14" fillId="3" borderId="1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5" fillId="2" borderId="18" xfId="0" applyFont="1" applyFill="1" applyBorder="1" applyAlignment="1">
      <alignment horizontal="left" vertical="center" wrapText="1" indent="1"/>
    </xf>
    <xf numFmtId="0" fontId="16" fillId="2" borderId="19" xfId="0" applyFont="1" applyFill="1" applyBorder="1" applyAlignment="1">
      <alignment horizontal="left" vertical="center" wrapText="1" indent="1"/>
    </xf>
    <xf numFmtId="0" fontId="15" fillId="2" borderId="23" xfId="0" applyFont="1" applyFill="1" applyBorder="1" applyAlignment="1">
      <alignment horizontal="left" vertical="center" wrapText="1" indent="1"/>
    </xf>
    <xf numFmtId="0" fontId="13" fillId="3" borderId="25" xfId="0" applyFont="1" applyFill="1" applyBorder="1" applyAlignment="1">
      <alignment horizontal="justify" vertical="center" wrapText="1"/>
    </xf>
    <xf numFmtId="0" fontId="17" fillId="0" borderId="25" xfId="0" applyFont="1" applyBorder="1" applyAlignment="1">
      <alignment horizontal="center" vertical="center" wrapText="1"/>
    </xf>
    <xf numFmtId="0" fontId="17" fillId="0" borderId="26" xfId="0" applyFont="1" applyBorder="1" applyAlignment="1">
      <alignment horizontal="center" vertical="center" wrapText="1"/>
    </xf>
    <xf numFmtId="0" fontId="13" fillId="3" borderId="2" xfId="0" applyFont="1" applyFill="1" applyBorder="1" applyAlignment="1">
      <alignment horizontal="justify"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3" fillId="3" borderId="5" xfId="0" applyFont="1" applyFill="1" applyBorder="1" applyAlignment="1">
      <alignment horizontal="justify"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8" fillId="0" borderId="0" xfId="0" applyFont="1" applyAlignment="1">
      <alignment vertical="top" wrapText="1"/>
    </xf>
    <xf numFmtId="0" fontId="19" fillId="0" borderId="0" xfId="0" applyFont="1" applyAlignment="1">
      <alignment horizontal="left" vertical="center" wrapText="1"/>
    </xf>
    <xf numFmtId="9" fontId="0" fillId="0" borderId="0" xfId="0" applyNumberFormat="1"/>
    <xf numFmtId="165" fontId="0" fillId="0" borderId="0" xfId="0" applyNumberFormat="1"/>
    <xf numFmtId="0" fontId="13" fillId="3" borderId="1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2" borderId="2" xfId="0" applyFont="1" applyFill="1" applyBorder="1" applyAlignment="1">
      <alignment horizontal="justify" vertical="center" wrapText="1"/>
    </xf>
    <xf numFmtId="0" fontId="16" fillId="2" borderId="2"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3" fillId="2" borderId="5" xfId="0" applyFont="1" applyFill="1" applyBorder="1" applyAlignment="1">
      <alignment horizontal="justify" vertical="center" wrapText="1"/>
    </xf>
    <xf numFmtId="0" fontId="16" fillId="2" borderId="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23" fillId="0" borderId="0" xfId="2" applyFont="1" applyAlignment="1">
      <alignment horizontal="left" vertical="center"/>
    </xf>
    <xf numFmtId="0" fontId="24" fillId="0" borderId="0" xfId="0" applyFont="1" applyAlignment="1">
      <alignment horizontal="left" vertical="center"/>
    </xf>
    <xf numFmtId="0" fontId="25" fillId="0" borderId="0" xfId="0" applyFont="1" applyAlignment="1">
      <alignment horizontal="left"/>
    </xf>
    <xf numFmtId="0" fontId="12" fillId="0" borderId="13" xfId="0" applyFont="1" applyBorder="1" applyAlignment="1">
      <alignment horizontal="left" vertical="center" wrapText="1"/>
    </xf>
    <xf numFmtId="0" fontId="22" fillId="0" borderId="0" xfId="0" applyFont="1" applyAlignment="1">
      <alignment horizontal="left" vertical="center"/>
    </xf>
    <xf numFmtId="0" fontId="21" fillId="0" borderId="0" xfId="0" applyFont="1" applyAlignment="1">
      <alignment horizontal="left" vertical="center"/>
    </xf>
    <xf numFmtId="0" fontId="4" fillId="2" borderId="11" xfId="0" applyFont="1" applyFill="1" applyBorder="1" applyAlignment="1">
      <alignment horizontal="justify" vertical="center"/>
    </xf>
    <xf numFmtId="0" fontId="4" fillId="2" borderId="6" xfId="0" applyFont="1" applyFill="1" applyBorder="1" applyAlignment="1">
      <alignment horizontal="justify" vertical="center"/>
    </xf>
    <xf numFmtId="0" fontId="3" fillId="2" borderId="1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2" borderId="7" xfId="0" applyFont="1" applyFill="1" applyBorder="1" applyAlignment="1">
      <alignment horizontal="justify" vertical="center"/>
    </xf>
    <xf numFmtId="0" fontId="6" fillId="2" borderId="8" xfId="0" applyFont="1" applyFill="1" applyBorder="1" applyAlignment="1">
      <alignment horizontal="justify" vertical="center"/>
    </xf>
    <xf numFmtId="0" fontId="6" fillId="2" borderId="9" xfId="0" applyFont="1" applyFill="1" applyBorder="1" applyAlignment="1">
      <alignment horizontal="justify" vertical="center"/>
    </xf>
    <xf numFmtId="0" fontId="6" fillId="2" borderId="0" xfId="0" applyFont="1" applyFill="1" applyAlignment="1">
      <alignment horizontal="justify" vertical="center"/>
    </xf>
    <xf numFmtId="0" fontId="4" fillId="2" borderId="7" xfId="0" applyFont="1" applyFill="1" applyBorder="1" applyAlignment="1">
      <alignment horizontal="justify" vertical="center"/>
    </xf>
    <xf numFmtId="0" fontId="4" fillId="2" borderId="8" xfId="0" applyFont="1" applyFill="1" applyBorder="1" applyAlignment="1">
      <alignment horizontal="justify" vertical="center"/>
    </xf>
    <xf numFmtId="0" fontId="4" fillId="2" borderId="9" xfId="0" applyFont="1" applyFill="1" applyBorder="1" applyAlignment="1">
      <alignment horizontal="justify" vertical="center"/>
    </xf>
    <xf numFmtId="0" fontId="4" fillId="2" borderId="0" xfId="0" applyFont="1" applyFill="1" applyAlignment="1">
      <alignment horizontal="justify" vertical="center"/>
    </xf>
    <xf numFmtId="0" fontId="4" fillId="2" borderId="0" xfId="0" applyFont="1" applyFill="1" applyBorder="1" applyAlignment="1">
      <alignment horizontal="justify" vertical="center"/>
    </xf>
    <xf numFmtId="0" fontId="4" fillId="2" borderId="10" xfId="0" applyFont="1" applyFill="1" applyBorder="1" applyAlignment="1">
      <alignment horizontal="justify" vertical="center"/>
    </xf>
    <xf numFmtId="0" fontId="4" fillId="2" borderId="4" xfId="0" applyFont="1" applyFill="1" applyBorder="1" applyAlignment="1">
      <alignment horizontal="justify" vertical="center"/>
    </xf>
    <xf numFmtId="0" fontId="3" fillId="3" borderId="1" xfId="0" applyFont="1" applyFill="1" applyBorder="1" applyAlignment="1">
      <alignment horizontal="center" vertical="center"/>
    </xf>
    <xf numFmtId="0" fontId="13" fillId="3" borderId="14"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20" fillId="3" borderId="28" xfId="0" applyFont="1" applyFill="1" applyBorder="1" applyAlignment="1">
      <alignment horizontal="center" vertical="center" wrapText="1"/>
    </xf>
    <xf numFmtId="0" fontId="20" fillId="3" borderId="29" xfId="0" applyFont="1" applyFill="1" applyBorder="1" applyAlignment="1">
      <alignment horizontal="center" vertical="center" wrapText="1"/>
    </xf>
    <xf numFmtId="0" fontId="22" fillId="0" borderId="0" xfId="0" applyFont="1" applyAlignment="1">
      <alignment horizontal="left"/>
    </xf>
    <xf numFmtId="0" fontId="21" fillId="0" borderId="0" xfId="0" applyFont="1" applyAlignment="1">
      <alignment horizontal="left"/>
    </xf>
    <xf numFmtId="0" fontId="0" fillId="0" borderId="0" xfId="0" applyAlignment="1">
      <alignment horizontal="center"/>
    </xf>
    <xf numFmtId="0" fontId="27" fillId="0" borderId="0" xfId="0" applyFont="1" applyAlignment="1">
      <alignment horizontal="left"/>
    </xf>
    <xf numFmtId="0" fontId="26" fillId="0" borderId="0" xfId="0" applyFont="1" applyAlignment="1">
      <alignment horizontal="left"/>
    </xf>
  </cellXfs>
  <cellStyles count="3">
    <cellStyle name="Lien hypertexte" xfId="2" builtinId="8"/>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2'!$A$3:$A$13</c:f>
              <c:strCache>
                <c:ptCount val="11"/>
                <c:pt idx="0">
                  <c:v>Organisme de placement collectif en valeurs mobilières (OPCVM)</c:v>
                </c:pt>
                <c:pt idx="1">
                  <c:v>Fonds professionnel de capital investissement (FPCI)</c:v>
                </c:pt>
                <c:pt idx="2">
                  <c:v>Fonds commun de placement à risques (FCPR)</c:v>
                </c:pt>
                <c:pt idx="3">
                  <c:v>Fonds professionnel spécialisé (FPS)</c:v>
                </c:pt>
                <c:pt idx="4">
                  <c:v>Autre FIA</c:v>
                </c:pt>
                <c:pt idx="5">
                  <c:v>Fonds commun de placement dans l'innovation (FCPI)</c:v>
                </c:pt>
                <c:pt idx="6">
                  <c:v>Société de capital-risque (SCR)</c:v>
                </c:pt>
                <c:pt idx="7">
                  <c:v>Fonds commun de placement d'entreprise (FCPE)</c:v>
                </c:pt>
                <c:pt idx="8">
                  <c:v>Fonds d'investissement de proximité (FIP)</c:v>
                </c:pt>
                <c:pt idx="9">
                  <c:v>Fonds d'investissement à vocation générale (FIVG)</c:v>
                </c:pt>
                <c:pt idx="10">
                  <c:v>Fonds professionnel à vocation générale (FPVG)</c:v>
                </c:pt>
              </c:strCache>
            </c:strRef>
          </c:cat>
          <c:val>
            <c:numRef>
              <c:f>'Graphique 2'!$B$3:$B$13</c:f>
              <c:numCache>
                <c:formatCode>0.0%</c:formatCode>
                <c:ptCount val="11"/>
                <c:pt idx="0">
                  <c:v>0.32800000000000001</c:v>
                </c:pt>
                <c:pt idx="1">
                  <c:v>0.25</c:v>
                </c:pt>
                <c:pt idx="2">
                  <c:v>0.11799999999999999</c:v>
                </c:pt>
                <c:pt idx="3">
                  <c:v>9.8000000000000004E-2</c:v>
                </c:pt>
                <c:pt idx="4">
                  <c:v>8.7999999999999995E-2</c:v>
                </c:pt>
                <c:pt idx="5">
                  <c:v>5.8999999999999997E-2</c:v>
                </c:pt>
                <c:pt idx="6">
                  <c:v>2.9000000000000001E-2</c:v>
                </c:pt>
                <c:pt idx="7">
                  <c:v>1.4999999999999999E-2</c:v>
                </c:pt>
                <c:pt idx="8">
                  <c:v>5.0000000000000001E-3</c:v>
                </c:pt>
                <c:pt idx="9">
                  <c:v>5.0000000000000001E-3</c:v>
                </c:pt>
                <c:pt idx="10">
                  <c:v>5.0000000000000001E-3</c:v>
                </c:pt>
              </c:numCache>
            </c:numRef>
          </c:val>
          <c:extLst>
            <c:ext xmlns:c16="http://schemas.microsoft.com/office/drawing/2014/chart" uri="{C3380CC4-5D6E-409C-BE32-E72D297353CC}">
              <c16:uniqueId val="{00000000-5464-4593-868C-4BF11CDC5D9E}"/>
            </c:ext>
          </c:extLst>
        </c:ser>
        <c:dLbls>
          <c:showLegendKey val="0"/>
          <c:showVal val="1"/>
          <c:showCatName val="0"/>
          <c:showSerName val="0"/>
          <c:showPercent val="0"/>
          <c:showBubbleSize val="0"/>
        </c:dLbls>
        <c:gapWidth val="182"/>
        <c:axId val="1449250271"/>
        <c:axId val="1449250687"/>
      </c:barChart>
      <c:catAx>
        <c:axId val="144925027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49250687"/>
        <c:crosses val="autoZero"/>
        <c:auto val="1"/>
        <c:lblAlgn val="ctr"/>
        <c:lblOffset val="100"/>
        <c:noMultiLvlLbl val="0"/>
      </c:catAx>
      <c:valAx>
        <c:axId val="1449250687"/>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49250271"/>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541-4703-93FF-9A148B72ADC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541-4703-93FF-9A148B72ADC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541-4703-93FF-9A148B72ADC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'Graphique 3'!$A$3:$A$5</c:f>
              <c:strCache>
                <c:ptCount val="3"/>
                <c:pt idx="0">
                  <c:v>ETI</c:v>
                </c:pt>
                <c:pt idx="1">
                  <c:v>TPE-PME</c:v>
                </c:pt>
                <c:pt idx="2">
                  <c:v>Autres</c:v>
                </c:pt>
              </c:strCache>
            </c:strRef>
          </c:cat>
          <c:val>
            <c:numRef>
              <c:f>'Graphique 3'!$B$3:$B$5</c:f>
              <c:numCache>
                <c:formatCode>0%</c:formatCode>
                <c:ptCount val="3"/>
                <c:pt idx="0">
                  <c:v>0.4</c:v>
                </c:pt>
                <c:pt idx="1">
                  <c:v>0.34</c:v>
                </c:pt>
                <c:pt idx="2">
                  <c:v>0.26</c:v>
                </c:pt>
              </c:numCache>
            </c:numRef>
          </c:val>
          <c:extLst>
            <c:ext xmlns:c16="http://schemas.microsoft.com/office/drawing/2014/chart" uri="{C3380CC4-5D6E-409C-BE32-E72D297353CC}">
              <c16:uniqueId val="{00000000-6B1B-463E-9DB0-E17373869A59}"/>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4'!$B$3</c:f>
              <c:strCache>
                <c:ptCount val="1"/>
                <c:pt idx="0">
                  <c:v>Volume d'invest. réalisé (%)</c:v>
                </c:pt>
              </c:strCache>
            </c:strRef>
          </c:tx>
          <c:spPr>
            <a:solidFill>
              <a:schemeClr val="accent1"/>
            </a:solidFill>
            <a:ln>
              <a:noFill/>
            </a:ln>
            <a:effectLst/>
          </c:spPr>
          <c:invertIfNegative val="0"/>
          <c:cat>
            <c:strRef>
              <c:f>'Graphique 4'!$A$4:$A$16</c:f>
              <c:strCache>
                <c:ptCount val="13"/>
                <c:pt idx="0">
                  <c:v>Île-de-France</c:v>
                </c:pt>
                <c:pt idx="1">
                  <c:v>Auvergne-Rhône-Alpes</c:v>
                </c:pt>
                <c:pt idx="2">
                  <c:v>Hauts-de-France</c:v>
                </c:pt>
                <c:pt idx="3">
                  <c:v>Occitanie</c:v>
                </c:pt>
                <c:pt idx="4">
                  <c:v>Nouvelle-Aquitaine</c:v>
                </c:pt>
                <c:pt idx="5">
                  <c:v>Pays de la Loire</c:v>
                </c:pt>
                <c:pt idx="6">
                  <c:v>Normandie</c:v>
                </c:pt>
                <c:pt idx="7">
                  <c:v>Provence-Alpes-Côte d'Azur</c:v>
                </c:pt>
                <c:pt idx="8">
                  <c:v>Bretagne</c:v>
                </c:pt>
                <c:pt idx="9">
                  <c:v>Grand Est</c:v>
                </c:pt>
                <c:pt idx="10">
                  <c:v>Bourgogne-Franche-Comté</c:v>
                </c:pt>
                <c:pt idx="11">
                  <c:v>Centre-Val de Loire</c:v>
                </c:pt>
                <c:pt idx="12">
                  <c:v>Corse</c:v>
                </c:pt>
              </c:strCache>
            </c:strRef>
          </c:cat>
          <c:val>
            <c:numRef>
              <c:f>'Graphique 4'!$B$4:$B$16</c:f>
              <c:numCache>
                <c:formatCode>0%</c:formatCode>
                <c:ptCount val="13"/>
                <c:pt idx="0">
                  <c:v>0.53</c:v>
                </c:pt>
                <c:pt idx="1">
                  <c:v>0.11</c:v>
                </c:pt>
                <c:pt idx="2">
                  <c:v>0.09</c:v>
                </c:pt>
                <c:pt idx="3">
                  <c:v>7.0000000000000007E-2</c:v>
                </c:pt>
                <c:pt idx="4">
                  <c:v>0.06</c:v>
                </c:pt>
                <c:pt idx="5">
                  <c:v>0.04</c:v>
                </c:pt>
                <c:pt idx="6">
                  <c:v>0.03</c:v>
                </c:pt>
                <c:pt idx="7">
                  <c:v>0.02</c:v>
                </c:pt>
                <c:pt idx="8">
                  <c:v>0.02</c:v>
                </c:pt>
                <c:pt idx="9">
                  <c:v>0.01</c:v>
                </c:pt>
                <c:pt idx="10">
                  <c:v>0.01</c:v>
                </c:pt>
                <c:pt idx="11">
                  <c:v>0.01</c:v>
                </c:pt>
                <c:pt idx="12">
                  <c:v>0</c:v>
                </c:pt>
              </c:numCache>
            </c:numRef>
          </c:val>
          <c:extLst>
            <c:ext xmlns:c16="http://schemas.microsoft.com/office/drawing/2014/chart" uri="{C3380CC4-5D6E-409C-BE32-E72D297353CC}">
              <c16:uniqueId val="{00000000-4A31-474A-9D44-2A671CF6B994}"/>
            </c:ext>
          </c:extLst>
        </c:ser>
        <c:ser>
          <c:idx val="1"/>
          <c:order val="1"/>
          <c:tx>
            <c:strRef>
              <c:f>'Graphique 4'!$C$3</c:f>
              <c:strCache>
                <c:ptCount val="1"/>
                <c:pt idx="0">
                  <c:v>Nombre de personnes employées (%)</c:v>
                </c:pt>
              </c:strCache>
            </c:strRef>
          </c:tx>
          <c:spPr>
            <a:solidFill>
              <a:schemeClr val="accent2"/>
            </a:solidFill>
            <a:ln>
              <a:noFill/>
            </a:ln>
            <a:effectLst/>
          </c:spPr>
          <c:invertIfNegative val="0"/>
          <c:cat>
            <c:strRef>
              <c:f>'Graphique 4'!$A$4:$A$16</c:f>
              <c:strCache>
                <c:ptCount val="13"/>
                <c:pt idx="0">
                  <c:v>Île-de-France</c:v>
                </c:pt>
                <c:pt idx="1">
                  <c:v>Auvergne-Rhône-Alpes</c:v>
                </c:pt>
                <c:pt idx="2">
                  <c:v>Hauts-de-France</c:v>
                </c:pt>
                <c:pt idx="3">
                  <c:v>Occitanie</c:v>
                </c:pt>
                <c:pt idx="4">
                  <c:v>Nouvelle-Aquitaine</c:v>
                </c:pt>
                <c:pt idx="5">
                  <c:v>Pays de la Loire</c:v>
                </c:pt>
                <c:pt idx="6">
                  <c:v>Normandie</c:v>
                </c:pt>
                <c:pt idx="7">
                  <c:v>Provence-Alpes-Côte d'Azur</c:v>
                </c:pt>
                <c:pt idx="8">
                  <c:v>Bretagne</c:v>
                </c:pt>
                <c:pt idx="9">
                  <c:v>Grand Est</c:v>
                </c:pt>
                <c:pt idx="10">
                  <c:v>Bourgogne-Franche-Comté</c:v>
                </c:pt>
                <c:pt idx="11">
                  <c:v>Centre-Val de Loire</c:v>
                </c:pt>
                <c:pt idx="12">
                  <c:v>Corse</c:v>
                </c:pt>
              </c:strCache>
            </c:strRef>
          </c:cat>
          <c:val>
            <c:numRef>
              <c:f>'Graphique 4'!$C$4:$C$16</c:f>
              <c:numCache>
                <c:formatCode>0%</c:formatCode>
                <c:ptCount val="13"/>
                <c:pt idx="0">
                  <c:v>0.28000000000000003</c:v>
                </c:pt>
                <c:pt idx="1">
                  <c:v>0.09</c:v>
                </c:pt>
                <c:pt idx="2">
                  <c:v>0.03</c:v>
                </c:pt>
                <c:pt idx="3">
                  <c:v>0.08</c:v>
                </c:pt>
                <c:pt idx="4">
                  <c:v>7.0000000000000007E-2</c:v>
                </c:pt>
                <c:pt idx="5">
                  <c:v>0.13</c:v>
                </c:pt>
                <c:pt idx="6">
                  <c:v>0.03</c:v>
                </c:pt>
                <c:pt idx="7">
                  <c:v>0.17</c:v>
                </c:pt>
                <c:pt idx="8">
                  <c:v>7.0000000000000007E-2</c:v>
                </c:pt>
                <c:pt idx="9">
                  <c:v>0.01</c:v>
                </c:pt>
                <c:pt idx="10">
                  <c:v>0.04</c:v>
                </c:pt>
                <c:pt idx="11">
                  <c:v>0.02</c:v>
                </c:pt>
                <c:pt idx="12">
                  <c:v>0</c:v>
                </c:pt>
              </c:numCache>
            </c:numRef>
          </c:val>
          <c:extLst>
            <c:ext xmlns:c16="http://schemas.microsoft.com/office/drawing/2014/chart" uri="{C3380CC4-5D6E-409C-BE32-E72D297353CC}">
              <c16:uniqueId val="{00000001-4A31-474A-9D44-2A671CF6B994}"/>
            </c:ext>
          </c:extLst>
        </c:ser>
        <c:dLbls>
          <c:showLegendKey val="0"/>
          <c:showVal val="0"/>
          <c:showCatName val="0"/>
          <c:showSerName val="0"/>
          <c:showPercent val="0"/>
          <c:showBubbleSize val="0"/>
        </c:dLbls>
        <c:gapWidth val="219"/>
        <c:overlap val="-27"/>
        <c:axId val="1439160447"/>
        <c:axId val="1439140479"/>
      </c:barChart>
      <c:catAx>
        <c:axId val="14391604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39140479"/>
        <c:crosses val="autoZero"/>
        <c:auto val="1"/>
        <c:lblAlgn val="ctr"/>
        <c:lblOffset val="100"/>
        <c:noMultiLvlLbl val="0"/>
      </c:catAx>
      <c:valAx>
        <c:axId val="1439140479"/>
        <c:scaling>
          <c:orientation val="minMax"/>
          <c:max val="0.55000000000000004"/>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39160447"/>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5'!$A$3:$A$10</c:f>
              <c:strCache>
                <c:ptCount val="8"/>
                <c:pt idx="0">
                  <c:v>Activités des services administratifs et de soutien</c:v>
                </c:pt>
                <c:pt idx="1">
                  <c:v>Activités spécialisées, scientifiques et techniques</c:v>
                </c:pt>
                <c:pt idx="2">
                  <c:v>Activités financières et d'assurance</c:v>
                </c:pt>
                <c:pt idx="3">
                  <c:v>Information et communication</c:v>
                </c:pt>
                <c:pt idx="4">
                  <c:v>Commerce de gros et de détail</c:v>
                </c:pt>
                <c:pt idx="5">
                  <c:v>Industries manufacturières</c:v>
                </c:pt>
                <c:pt idx="6">
                  <c:v>Construction</c:v>
                </c:pt>
                <c:pt idx="7">
                  <c:v>Commerce de détail</c:v>
                </c:pt>
              </c:strCache>
            </c:strRef>
          </c:cat>
          <c:val>
            <c:numRef>
              <c:f>'Graphique 5'!$B$3:$B$10</c:f>
              <c:numCache>
                <c:formatCode>0.00%</c:formatCode>
                <c:ptCount val="8"/>
                <c:pt idx="0">
                  <c:v>8.3299999999999999E-2</c:v>
                </c:pt>
                <c:pt idx="1">
                  <c:v>0.21149999999999999</c:v>
                </c:pt>
                <c:pt idx="2">
                  <c:v>0.09</c:v>
                </c:pt>
                <c:pt idx="3">
                  <c:v>7.0999999999999994E-2</c:v>
                </c:pt>
                <c:pt idx="4">
                  <c:v>0.128</c:v>
                </c:pt>
                <c:pt idx="5">
                  <c:v>0.17100000000000001</c:v>
                </c:pt>
                <c:pt idx="6">
                  <c:v>4.8000000000000001E-2</c:v>
                </c:pt>
                <c:pt idx="7">
                  <c:v>4.5999999999999999E-2</c:v>
                </c:pt>
              </c:numCache>
            </c:numRef>
          </c:val>
          <c:extLst>
            <c:ext xmlns:c16="http://schemas.microsoft.com/office/drawing/2014/chart" uri="{C3380CC4-5D6E-409C-BE32-E72D297353CC}">
              <c16:uniqueId val="{00000000-7261-49F6-AE30-B237E9BE2A29}"/>
            </c:ext>
          </c:extLst>
        </c:ser>
        <c:dLbls>
          <c:dLblPos val="outEnd"/>
          <c:showLegendKey val="0"/>
          <c:showVal val="1"/>
          <c:showCatName val="0"/>
          <c:showSerName val="0"/>
          <c:showPercent val="0"/>
          <c:showBubbleSize val="0"/>
        </c:dLbls>
        <c:gapWidth val="182"/>
        <c:axId val="1428922975"/>
        <c:axId val="1428929215"/>
      </c:barChart>
      <c:catAx>
        <c:axId val="142892297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28929215"/>
        <c:crosses val="autoZero"/>
        <c:auto val="1"/>
        <c:lblAlgn val="ctr"/>
        <c:lblOffset val="100"/>
        <c:noMultiLvlLbl val="0"/>
      </c:catAx>
      <c:valAx>
        <c:axId val="1428929215"/>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28922975"/>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2-AD66-47E8-B757-F5B73B4307A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D66-47E8-B757-F5B73B4307A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1-AD66-47E8-B757-F5B73B4307A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4-AD66-47E8-B757-F5B73B4307A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5-AD66-47E8-B757-F5B73B4307A2}"/>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6-AD66-47E8-B757-F5B73B4307A2}"/>
              </c:ext>
            </c:extLst>
          </c:dPt>
          <c:dLbls>
            <c:dLbl>
              <c:idx val="0"/>
              <c:layout/>
              <c:tx>
                <c:rich>
                  <a:bodyPr/>
                  <a:lstStyle/>
                  <a:p>
                    <a:fld id="{86E53054-4F06-4D34-A2EB-BA317EF4A436}" type="CELLRANGE">
                      <a:rPr lang="en-US"/>
                      <a:pPr/>
                      <a:t>[PLAGECELL]</a:t>
                    </a:fld>
                    <a:endParaRPr lang="en-US" baseline="0"/>
                  </a:p>
                  <a:p>
                    <a:fld id="{2EF69A08-9EC2-47E8-8111-14EA3AACC88A}" type="CATEGORYNAME">
                      <a:rPr lang="en-US"/>
                      <a:pPr/>
                      <a:t>[NOM DE CATÉGORIE]</a:t>
                    </a:fld>
                    <a:endParaRPr lang="en-US" baseline="0"/>
                  </a:p>
                  <a:p>
                    <a:fld id="{CE42D765-19A6-4D78-ADA1-FDB0865671A2}" type="VALUE">
                      <a:rPr lang="en-US"/>
                      <a:pPr/>
                      <a:t>[VALEUR]</a:t>
                    </a:fld>
                    <a:endParaRPr lang="fr-FR"/>
                  </a:p>
                </c:rich>
              </c:tx>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AD66-47E8-B757-F5B73B4307A2}"/>
                </c:ext>
              </c:extLst>
            </c:dLbl>
            <c:dLbl>
              <c:idx val="1"/>
              <c:layout/>
              <c:tx>
                <c:rich>
                  <a:bodyPr/>
                  <a:lstStyle/>
                  <a:p>
                    <a:fld id="{7AB5BA70-EAD9-48C2-862B-D0D285BBA5AD}" type="CELLRANGE">
                      <a:rPr lang="en-US"/>
                      <a:pPr/>
                      <a:t>[PLAGECELL]</a:t>
                    </a:fld>
                    <a:endParaRPr lang="en-US" baseline="0"/>
                  </a:p>
                  <a:p>
                    <a:fld id="{A21F1E0B-1FB5-47E3-9271-ED59CB18B919}" type="CATEGORYNAME">
                      <a:rPr lang="en-US"/>
                      <a:pPr/>
                      <a:t>[NOM DE CATÉGORIE]</a:t>
                    </a:fld>
                    <a:endParaRPr lang="en-US" baseline="0"/>
                  </a:p>
                  <a:p>
                    <a:fld id="{55F584C8-39F9-4B5D-9FC7-0D2440FDA771}" type="VALUE">
                      <a:rPr lang="en-US"/>
                      <a:pPr/>
                      <a:t>[VALEUR]</a:t>
                    </a:fld>
                    <a:endParaRPr lang="fr-FR"/>
                  </a:p>
                </c:rich>
              </c:tx>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AD66-47E8-B757-F5B73B4307A2}"/>
                </c:ext>
              </c:extLst>
            </c:dLbl>
            <c:dLbl>
              <c:idx val="2"/>
              <c:layout/>
              <c:tx>
                <c:rich>
                  <a:bodyPr/>
                  <a:lstStyle/>
                  <a:p>
                    <a:fld id="{5E0892BE-1A23-4D7C-A7F5-2C9E52A3AF8C}" type="CELLRANGE">
                      <a:rPr lang="en-US"/>
                      <a:pPr/>
                      <a:t>[PLAGECELL]</a:t>
                    </a:fld>
                    <a:endParaRPr lang="en-US" baseline="0"/>
                  </a:p>
                  <a:p>
                    <a:fld id="{B8D43827-17E3-4CD2-87DB-9C3180291D9F}" type="CATEGORYNAME">
                      <a:rPr lang="en-US"/>
                      <a:pPr/>
                      <a:t>[NOM DE CATÉGORIE]</a:t>
                    </a:fld>
                    <a:endParaRPr lang="en-US" baseline="0"/>
                  </a:p>
                  <a:p>
                    <a:fld id="{786A8088-0BB7-405B-9051-B86E1AF6DAFD}" type="VALUE">
                      <a:rPr lang="en-US"/>
                      <a:pPr/>
                      <a:t>[VALEUR]</a:t>
                    </a:fld>
                    <a:endParaRPr lang="fr-FR"/>
                  </a:p>
                </c:rich>
              </c:tx>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AD66-47E8-B757-F5B73B4307A2}"/>
                </c:ext>
              </c:extLst>
            </c:dLbl>
            <c:dLbl>
              <c:idx val="3"/>
              <c:layout/>
              <c:tx>
                <c:rich>
                  <a:bodyPr/>
                  <a:lstStyle/>
                  <a:p>
                    <a:fld id="{2142E79B-2302-49B1-80FB-3C629E6C0C6E}" type="CELLRANGE">
                      <a:rPr lang="en-US"/>
                      <a:pPr/>
                      <a:t>[PLAGECELL]</a:t>
                    </a:fld>
                    <a:endParaRPr lang="en-US" baseline="0"/>
                  </a:p>
                  <a:p>
                    <a:fld id="{A5D57CDD-74CE-4355-A664-F03BC4614AF6}" type="CATEGORYNAME">
                      <a:rPr lang="en-US"/>
                      <a:pPr/>
                      <a:t>[NOM DE CATÉGORIE]</a:t>
                    </a:fld>
                    <a:endParaRPr lang="en-US" baseline="0"/>
                  </a:p>
                  <a:p>
                    <a:fld id="{110A9C2D-7522-4D4A-AE68-5623134FEF3D}" type="VALUE">
                      <a:rPr lang="en-US"/>
                      <a:pPr/>
                      <a:t>[VALEUR]</a:t>
                    </a:fld>
                    <a:endParaRPr lang="fr-FR"/>
                  </a:p>
                </c:rich>
              </c:tx>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AD66-47E8-B757-F5B73B4307A2}"/>
                </c:ext>
              </c:extLst>
            </c:dLbl>
            <c:dLbl>
              <c:idx val="4"/>
              <c:layout/>
              <c:tx>
                <c:rich>
                  <a:bodyPr/>
                  <a:lstStyle/>
                  <a:p>
                    <a:fld id="{1AD702C6-F624-41A5-89FF-9AE6887BB2C5}" type="CELLRANGE">
                      <a:rPr lang="en-US"/>
                      <a:pPr/>
                      <a:t>[PLAGECELL]</a:t>
                    </a:fld>
                    <a:endParaRPr lang="en-US" baseline="0"/>
                  </a:p>
                  <a:p>
                    <a:fld id="{9E111242-6FD7-4A9A-9B0D-81172F2E02F5}" type="CATEGORYNAME">
                      <a:rPr lang="en-US"/>
                      <a:pPr/>
                      <a:t>[NOM DE CATÉGORIE]</a:t>
                    </a:fld>
                    <a:endParaRPr lang="en-US" baseline="0"/>
                  </a:p>
                  <a:p>
                    <a:fld id="{F7F4ED39-94E4-4FAB-8FF6-73CC5C4ACD67}" type="VALUE">
                      <a:rPr lang="en-US"/>
                      <a:pPr/>
                      <a:t>[VALEUR]</a:t>
                    </a:fld>
                    <a:endParaRPr lang="fr-FR"/>
                  </a:p>
                </c:rich>
              </c:tx>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AD66-47E8-B757-F5B73B4307A2}"/>
                </c:ext>
              </c:extLst>
            </c:dLbl>
            <c:dLbl>
              <c:idx val="5"/>
              <c:layout/>
              <c:tx>
                <c:rich>
                  <a:bodyPr/>
                  <a:lstStyle/>
                  <a:p>
                    <a:fld id="{EE6B3BBE-5707-4277-A22B-9F9ED230A01A}" type="CELLRANGE">
                      <a:rPr lang="en-US"/>
                      <a:pPr/>
                      <a:t>[PLAGECELL]</a:t>
                    </a:fld>
                    <a:endParaRPr lang="en-US" baseline="0"/>
                  </a:p>
                  <a:p>
                    <a:fld id="{AE9705A0-EA7B-474E-A375-441E1F775B85}" type="CATEGORYNAME">
                      <a:rPr lang="en-US"/>
                      <a:pPr/>
                      <a:t>[NOM DE CATÉGORIE]</a:t>
                    </a:fld>
                    <a:endParaRPr lang="en-US" baseline="0"/>
                  </a:p>
                  <a:p>
                    <a:fld id="{1B4C5AC1-4458-4CD2-9033-6772D5CEE1DE}" type="VALUE">
                      <a:rPr lang="en-US"/>
                      <a:pPr/>
                      <a:t>[VALEUR]</a:t>
                    </a:fld>
                    <a:endParaRPr lang="fr-FR"/>
                  </a:p>
                </c:rich>
              </c:tx>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AD66-47E8-B757-F5B73B4307A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Ref>
              <c:f>'Graphique 6'!$A$3:$A$8</c:f>
              <c:strCache>
                <c:ptCount val="6"/>
                <c:pt idx="0">
                  <c:v>BBB+</c:v>
                </c:pt>
                <c:pt idx="1">
                  <c:v>BBB</c:v>
                </c:pt>
                <c:pt idx="2">
                  <c:v>BBB-</c:v>
                </c:pt>
                <c:pt idx="3">
                  <c:v>BB+</c:v>
                </c:pt>
                <c:pt idx="4">
                  <c:v>BB</c:v>
                </c:pt>
                <c:pt idx="5">
                  <c:v>BB-</c:v>
                </c:pt>
              </c:strCache>
            </c:strRef>
          </c:cat>
          <c:val>
            <c:numRef>
              <c:f>'Graphique 6'!$B$3:$B$8</c:f>
              <c:numCache>
                <c:formatCode>0%</c:formatCode>
                <c:ptCount val="6"/>
                <c:pt idx="0">
                  <c:v>0.08</c:v>
                </c:pt>
                <c:pt idx="1">
                  <c:v>0.11</c:v>
                </c:pt>
                <c:pt idx="2" formatCode="0.00%">
                  <c:v>0.218</c:v>
                </c:pt>
                <c:pt idx="3" formatCode="0.00%">
                  <c:v>0.127</c:v>
                </c:pt>
                <c:pt idx="4" formatCode="0.00%">
                  <c:v>0.192</c:v>
                </c:pt>
                <c:pt idx="5" formatCode="0.00%">
                  <c:v>0.24399999999999999</c:v>
                </c:pt>
              </c:numCache>
            </c:numRef>
          </c:val>
          <c:extLst>
            <c:ext xmlns:c15="http://schemas.microsoft.com/office/drawing/2012/chart" uri="{02D57815-91ED-43cb-92C2-25804820EDAC}">
              <c15:datalabelsRange>
                <c15:f>'Graphique 6'!$C$3:$C$8</c15:f>
                <c15:dlblRangeCache>
                  <c:ptCount val="6"/>
                  <c:pt idx="0">
                    <c:v>241 M€</c:v>
                  </c:pt>
                  <c:pt idx="1">
                    <c:v>329 M€</c:v>
                  </c:pt>
                  <c:pt idx="2">
                    <c:v>655 M€</c:v>
                  </c:pt>
                  <c:pt idx="3">
                    <c:v>382 M€</c:v>
                  </c:pt>
                  <c:pt idx="4">
                    <c:v>576 M€</c:v>
                  </c:pt>
                  <c:pt idx="5">
                    <c:v>734 M€</c:v>
                  </c:pt>
                </c15:dlblRangeCache>
              </c15:datalabelsRange>
            </c:ext>
            <c:ext xmlns:c16="http://schemas.microsoft.com/office/drawing/2014/chart" uri="{C3380CC4-5D6E-409C-BE32-E72D297353CC}">
              <c16:uniqueId val="{00000000-AD66-47E8-B757-F5B73B4307A2}"/>
            </c:ext>
          </c:extLst>
        </c:ser>
        <c:dLbls>
          <c:showLegendKey val="0"/>
          <c:showVal val="1"/>
          <c:showCatName val="0"/>
          <c:showSerName val="0"/>
          <c:showPercent val="0"/>
          <c:showBubbleSize val="0"/>
          <c:showLeaderLines val="1"/>
        </c:dLbls>
        <c:firstSliceAng val="0"/>
        <c:holeSize val="75"/>
      </c:doughnut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475688067651382"/>
          <c:y val="0.16171351539315301"/>
          <c:w val="0.53562034808886894"/>
          <c:h val="0.67657296921369403"/>
        </c:manualLayout>
      </c:layout>
      <c:pie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2-A3A7-4837-8BAC-5B73D1B99617}"/>
              </c:ext>
            </c:extLst>
          </c:dPt>
          <c:dPt>
            <c:idx val="1"/>
            <c:bubble3D val="0"/>
            <c:spPr>
              <a:solidFill>
                <a:schemeClr val="accent2"/>
              </a:solidFill>
              <a:ln w="19050">
                <a:noFill/>
              </a:ln>
              <a:effectLst/>
            </c:spPr>
            <c:extLst>
              <c:ext xmlns:c16="http://schemas.microsoft.com/office/drawing/2014/chart" uri="{C3380CC4-5D6E-409C-BE32-E72D297353CC}">
                <c16:uniqueId val="{00000003-474C-4C0B-8698-06944AE10EEA}"/>
              </c:ext>
            </c:extLst>
          </c:dPt>
          <c:dPt>
            <c:idx val="2"/>
            <c:bubble3D val="0"/>
            <c:spPr>
              <a:solidFill>
                <a:schemeClr val="accent3"/>
              </a:solidFill>
              <a:ln w="19050">
                <a:noFill/>
              </a:ln>
              <a:effectLst/>
            </c:spPr>
            <c:extLst>
              <c:ext xmlns:c16="http://schemas.microsoft.com/office/drawing/2014/chart" uri="{C3380CC4-5D6E-409C-BE32-E72D297353CC}">
                <c16:uniqueId val="{00000005-474C-4C0B-8698-06944AE10EEA}"/>
              </c:ext>
            </c:extLst>
          </c:dPt>
          <c:dPt>
            <c:idx val="3"/>
            <c:bubble3D val="0"/>
            <c:spPr>
              <a:solidFill>
                <a:schemeClr val="accent4"/>
              </a:solidFill>
              <a:ln w="19050">
                <a:noFill/>
              </a:ln>
              <a:effectLst/>
            </c:spPr>
            <c:extLst>
              <c:ext xmlns:c16="http://schemas.microsoft.com/office/drawing/2014/chart" uri="{C3380CC4-5D6E-409C-BE32-E72D297353CC}">
                <c16:uniqueId val="{00000007-474C-4C0B-8698-06944AE10EEA}"/>
              </c:ext>
            </c:extLst>
          </c:dPt>
          <c:dPt>
            <c:idx val="4"/>
            <c:bubble3D val="0"/>
            <c:spPr>
              <a:solidFill>
                <a:schemeClr val="accent5"/>
              </a:solidFill>
              <a:ln w="19050">
                <a:noFill/>
              </a:ln>
              <a:effectLst/>
            </c:spPr>
            <c:extLst>
              <c:ext xmlns:c16="http://schemas.microsoft.com/office/drawing/2014/chart" uri="{C3380CC4-5D6E-409C-BE32-E72D297353CC}">
                <c16:uniqueId val="{00000008-A3A7-4837-8BAC-5B73D1B99617}"/>
              </c:ext>
            </c:extLst>
          </c:dPt>
          <c:dPt>
            <c:idx val="5"/>
            <c:bubble3D val="0"/>
            <c:spPr>
              <a:solidFill>
                <a:schemeClr val="accent6"/>
              </a:solidFill>
              <a:ln w="19050">
                <a:noFill/>
              </a:ln>
              <a:effectLst/>
            </c:spPr>
            <c:extLst>
              <c:ext xmlns:c16="http://schemas.microsoft.com/office/drawing/2014/chart" uri="{C3380CC4-5D6E-409C-BE32-E72D297353CC}">
                <c16:uniqueId val="{00000007-A3A7-4837-8BAC-5B73D1B99617}"/>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6-A3A7-4837-8BAC-5B73D1B99617}"/>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5-A3A7-4837-8BAC-5B73D1B99617}"/>
              </c:ext>
            </c:extLst>
          </c:dPt>
          <c:dPt>
            <c:idx val="8"/>
            <c:bubble3D val="0"/>
            <c:spPr>
              <a:solidFill>
                <a:schemeClr val="accent3">
                  <a:lumMod val="60000"/>
                </a:schemeClr>
              </a:solidFill>
              <a:ln w="19050">
                <a:noFill/>
              </a:ln>
              <a:effectLst/>
            </c:spPr>
            <c:extLst>
              <c:ext xmlns:c16="http://schemas.microsoft.com/office/drawing/2014/chart" uri="{C3380CC4-5D6E-409C-BE32-E72D297353CC}">
                <c16:uniqueId val="{00000004-A3A7-4837-8BAC-5B73D1B99617}"/>
              </c:ext>
            </c:extLst>
          </c:dPt>
          <c:dPt>
            <c:idx val="9"/>
            <c:bubble3D val="0"/>
            <c:spPr>
              <a:solidFill>
                <a:schemeClr val="accent4">
                  <a:lumMod val="60000"/>
                </a:schemeClr>
              </a:solidFill>
              <a:ln w="19050">
                <a:noFill/>
              </a:ln>
              <a:effectLst/>
            </c:spPr>
            <c:extLst>
              <c:ext xmlns:c16="http://schemas.microsoft.com/office/drawing/2014/chart" uri="{C3380CC4-5D6E-409C-BE32-E72D297353CC}">
                <c16:uniqueId val="{00000003-A3A7-4837-8BAC-5B73D1B99617}"/>
              </c:ext>
            </c:extLst>
          </c:dPt>
          <c:dPt>
            <c:idx val="10"/>
            <c:bubble3D val="0"/>
            <c:spPr>
              <a:solidFill>
                <a:schemeClr val="accent5">
                  <a:lumMod val="60000"/>
                </a:schemeClr>
              </a:solidFill>
              <a:ln w="19050">
                <a:noFill/>
              </a:ln>
              <a:effectLst/>
            </c:spPr>
            <c:extLst>
              <c:ext xmlns:c16="http://schemas.microsoft.com/office/drawing/2014/chart" uri="{C3380CC4-5D6E-409C-BE32-E72D297353CC}">
                <c16:uniqueId val="{00000009-A3A7-4837-8BAC-5B73D1B99617}"/>
              </c:ext>
            </c:extLst>
          </c:dPt>
          <c:dPt>
            <c:idx val="11"/>
            <c:bubble3D val="0"/>
            <c:spPr>
              <a:solidFill>
                <a:schemeClr val="accent6">
                  <a:lumMod val="60000"/>
                </a:schemeClr>
              </a:solidFill>
              <a:ln w="19050">
                <a:noFill/>
              </a:ln>
              <a:effectLst/>
            </c:spPr>
            <c:extLst>
              <c:ext xmlns:c16="http://schemas.microsoft.com/office/drawing/2014/chart" uri="{C3380CC4-5D6E-409C-BE32-E72D297353CC}">
                <c16:uniqueId val="{00000001-A3A7-4837-8BAC-5B73D1B99617}"/>
              </c:ext>
            </c:extLst>
          </c:dPt>
          <c:dLbls>
            <c:dLbl>
              <c:idx val="0"/>
              <c:layout>
                <c:manualLayout>
                  <c:x val="4.9808436632038593E-2"/>
                  <c:y val="6.3230240549828176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A3A7-4837-8BAC-5B73D1B99617}"/>
                </c:ext>
              </c:extLst>
            </c:dLbl>
            <c:dLbl>
              <c:idx val="4"/>
              <c:layout>
                <c:manualLayout>
                  <c:x val="-3.8829510473802308E-2"/>
                  <c:y val="5.8574736145066079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8-A3A7-4837-8BAC-5B73D1B99617}"/>
                </c:ext>
              </c:extLst>
            </c:dLbl>
            <c:dLbl>
              <c:idx val="5"/>
              <c:layout>
                <c:manualLayout>
                  <c:x val="-1.9157091012322571E-2"/>
                  <c:y val="4.1137326073805026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A3A7-4837-8BAC-5B73D1B99617}"/>
                </c:ext>
              </c:extLst>
            </c:dLbl>
            <c:dLbl>
              <c:idx val="6"/>
              <c:layout>
                <c:manualLayout>
                  <c:x val="-0.10087827153856002"/>
                  <c:y val="8.3414014517905727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6-A3A7-4837-8BAC-5B73D1B99617}"/>
                </c:ext>
              </c:extLst>
            </c:dLbl>
            <c:dLbl>
              <c:idx val="7"/>
              <c:layout>
                <c:manualLayout>
                  <c:x val="-5.9059848006829202E-2"/>
                  <c:y val="3.2526024585662235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A3A7-4837-8BAC-5B73D1B99617}"/>
                </c:ext>
              </c:extLst>
            </c:dLbl>
            <c:dLbl>
              <c:idx val="8"/>
              <c:layout>
                <c:manualLayout>
                  <c:x val="-9.9616791744994104E-2"/>
                  <c:y val="-4.4837685671335455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4-A3A7-4837-8BAC-5B73D1B99617}"/>
                </c:ext>
              </c:extLst>
            </c:dLbl>
            <c:dLbl>
              <c:idx val="9"/>
              <c:layout>
                <c:manualLayout>
                  <c:x val="-3.831418202464507E-3"/>
                  <c:y val="-0.1306715063520871"/>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A3A7-4837-8BAC-5B73D1B99617}"/>
                </c:ext>
              </c:extLst>
            </c:dLbl>
            <c:dLbl>
              <c:idx val="10"/>
              <c:layout>
                <c:manualLayout>
                  <c:x val="3.3268357437065917E-2"/>
                  <c:y val="-2.9892575029578743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A3A7-4837-8BAC-5B73D1B99617}"/>
                </c:ext>
              </c:extLst>
            </c:dLbl>
            <c:dLbl>
              <c:idx val="11"/>
              <c:layout>
                <c:manualLayout>
                  <c:x val="0.27824838823649217"/>
                  <c:y val="-1.1814432229374134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36345876966672375"/>
                      <c:h val="9.7826001675867205E-2"/>
                    </c:manualLayout>
                  </c15:layout>
                </c:ext>
                <c:ext xmlns:c16="http://schemas.microsoft.com/office/drawing/2014/chart" uri="{C3380CC4-5D6E-409C-BE32-E72D297353CC}">
                  <c16:uniqueId val="{00000001-A3A7-4837-8BAC-5B73D1B99617}"/>
                </c:ext>
              </c:extLst>
            </c:dLbl>
            <c:spPr>
              <a:solidFill>
                <a:sysClr val="window" lastClr="FFFFFF"/>
              </a:solidFill>
              <a:ln>
                <a:solidFill>
                  <a:sysClr val="windowText" lastClr="000000">
                    <a:alpha val="38000"/>
                  </a:sysClr>
                </a:solidFill>
                <a:round/>
              </a:ln>
              <a:effectLst/>
            </c:spPr>
            <c:txPr>
              <a:bodyPr rot="0" spcFirstLastPara="1" vertOverflow="clip" horzOverflow="clip" vert="horz" wrap="square" lIns="36576" tIns="18288" rIns="36576" bIns="18288" anchor="t" anchorCtr="0">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layout/>
              </c:ext>
            </c:extLst>
          </c:dLbls>
          <c:cat>
            <c:strRef>
              <c:f>'Graphique 7'!$B$7:$B$18</c:f>
              <c:strCache>
                <c:ptCount val="12"/>
                <c:pt idx="0">
                  <c:v>Industrie manufacturière</c:v>
                </c:pt>
                <c:pt idx="1">
                  <c:v>Commerce</c:v>
                </c:pt>
                <c:pt idx="2">
                  <c:v>Activités spécialisées, scientifiques et techniques</c:v>
                </c:pt>
                <c:pt idx="3">
                  <c:v>Information et communication</c:v>
                </c:pt>
                <c:pt idx="4">
                  <c:v>Services administratifs et de soutien</c:v>
                </c:pt>
                <c:pt idx="5">
                  <c:v>Construction</c:v>
                </c:pt>
                <c:pt idx="6">
                  <c:v>Hébergement et restauration</c:v>
                </c:pt>
                <c:pt idx="7">
                  <c:v>Arts, spectacles et activités récréatives</c:v>
                </c:pt>
                <c:pt idx="8">
                  <c:v>Transports et entreposage</c:v>
                </c:pt>
                <c:pt idx="9">
                  <c:v>Activités immobilières</c:v>
                </c:pt>
                <c:pt idx="10">
                  <c:v>Santé humaine et action sociale</c:v>
                </c:pt>
                <c:pt idx="11">
                  <c:v>Production et distribution d'eau ; assainissement, gestion des déchets et dépollution</c:v>
                </c:pt>
              </c:strCache>
            </c:strRef>
          </c:cat>
          <c:val>
            <c:numRef>
              <c:f>'Graphique 7'!$F$7:$F$18</c:f>
              <c:numCache>
                <c:formatCode>0%</c:formatCode>
                <c:ptCount val="12"/>
                <c:pt idx="0">
                  <c:v>0.22111422136919104</c:v>
                </c:pt>
                <c:pt idx="1">
                  <c:v>0.18470096189736068</c:v>
                </c:pt>
                <c:pt idx="2">
                  <c:v>0.16098349216902502</c:v>
                </c:pt>
                <c:pt idx="3">
                  <c:v>9.8778842866532143E-2</c:v>
                </c:pt>
                <c:pt idx="4">
                  <c:v>0.11250017578152466</c:v>
                </c:pt>
                <c:pt idx="5">
                  <c:v>6.8919651744332899E-2</c:v>
                </c:pt>
                <c:pt idx="6">
                  <c:v>5.208951347417394E-2</c:v>
                </c:pt>
                <c:pt idx="7">
                  <c:v>1.2981211735133969E-2</c:v>
                </c:pt>
                <c:pt idx="8">
                  <c:v>3.0573086412133701E-2</c:v>
                </c:pt>
                <c:pt idx="9">
                  <c:v>1.3722211136505251E-2</c:v>
                </c:pt>
                <c:pt idx="10">
                  <c:v>3.6610859312196015E-2</c:v>
                </c:pt>
                <c:pt idx="11">
                  <c:v>7.025772101890689E-3</c:v>
                </c:pt>
              </c:numCache>
            </c:numRef>
          </c:val>
          <c:extLst>
            <c:ext xmlns:c16="http://schemas.microsoft.com/office/drawing/2014/chart" uri="{C3380CC4-5D6E-409C-BE32-E72D297353CC}">
              <c16:uniqueId val="{00000000-A3A7-4837-8BAC-5B73D1B99617}"/>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736887865688638"/>
          <c:y val="0.1568681312096262"/>
          <c:w val="0.54512125331145433"/>
          <c:h val="0.77547116344970168"/>
        </c:manualLayout>
      </c:layout>
      <c:pie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17CB-4FF4-A814-E82E54A4B9C8}"/>
              </c:ext>
            </c:extLst>
          </c:dPt>
          <c:dPt>
            <c:idx val="1"/>
            <c:bubble3D val="0"/>
            <c:spPr>
              <a:solidFill>
                <a:schemeClr val="accent2"/>
              </a:solidFill>
              <a:ln w="19050">
                <a:noFill/>
              </a:ln>
              <a:effectLst/>
            </c:spPr>
            <c:extLst>
              <c:ext xmlns:c16="http://schemas.microsoft.com/office/drawing/2014/chart" uri="{C3380CC4-5D6E-409C-BE32-E72D297353CC}">
                <c16:uniqueId val="{00000001-8033-4891-806D-33497FFA6D0D}"/>
              </c:ext>
            </c:extLst>
          </c:dPt>
          <c:dPt>
            <c:idx val="2"/>
            <c:bubble3D val="0"/>
            <c:spPr>
              <a:solidFill>
                <a:schemeClr val="accent3"/>
              </a:solidFill>
              <a:ln w="19050">
                <a:noFill/>
              </a:ln>
              <a:effectLst/>
            </c:spPr>
            <c:extLst>
              <c:ext xmlns:c16="http://schemas.microsoft.com/office/drawing/2014/chart" uri="{C3380CC4-5D6E-409C-BE32-E72D297353CC}">
                <c16:uniqueId val="{00000002-8033-4891-806D-33497FFA6D0D}"/>
              </c:ext>
            </c:extLst>
          </c:dPt>
          <c:dPt>
            <c:idx val="3"/>
            <c:bubble3D val="0"/>
            <c:spPr>
              <a:solidFill>
                <a:schemeClr val="accent4"/>
              </a:solidFill>
              <a:ln w="19050">
                <a:noFill/>
              </a:ln>
              <a:effectLst/>
            </c:spPr>
            <c:extLst>
              <c:ext xmlns:c16="http://schemas.microsoft.com/office/drawing/2014/chart" uri="{C3380CC4-5D6E-409C-BE32-E72D297353CC}">
                <c16:uniqueId val="{00000003-8033-4891-806D-33497FFA6D0D}"/>
              </c:ext>
            </c:extLst>
          </c:dPt>
          <c:dPt>
            <c:idx val="4"/>
            <c:bubble3D val="0"/>
            <c:spPr>
              <a:solidFill>
                <a:schemeClr val="accent5"/>
              </a:solidFill>
              <a:ln w="19050">
                <a:noFill/>
              </a:ln>
              <a:effectLst/>
            </c:spPr>
            <c:extLst>
              <c:ext xmlns:c16="http://schemas.microsoft.com/office/drawing/2014/chart" uri="{C3380CC4-5D6E-409C-BE32-E72D297353CC}">
                <c16:uniqueId val="{00000005-8033-4891-806D-33497FFA6D0D}"/>
              </c:ext>
            </c:extLst>
          </c:dPt>
          <c:dPt>
            <c:idx val="5"/>
            <c:bubble3D val="0"/>
            <c:spPr>
              <a:solidFill>
                <a:schemeClr val="accent6"/>
              </a:solidFill>
              <a:ln w="19050">
                <a:noFill/>
              </a:ln>
              <a:effectLst/>
            </c:spPr>
            <c:extLst>
              <c:ext xmlns:c16="http://schemas.microsoft.com/office/drawing/2014/chart" uri="{C3380CC4-5D6E-409C-BE32-E72D297353CC}">
                <c16:uniqueId val="{00000004-8033-4891-806D-33497FFA6D0D}"/>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17CB-4FF4-A814-E82E54A4B9C8}"/>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6-8033-4891-806D-33497FFA6D0D}"/>
              </c:ext>
            </c:extLst>
          </c:dPt>
          <c:dPt>
            <c:idx val="8"/>
            <c:bubble3D val="0"/>
            <c:spPr>
              <a:solidFill>
                <a:schemeClr val="accent3">
                  <a:lumMod val="60000"/>
                </a:schemeClr>
              </a:solidFill>
              <a:ln w="19050">
                <a:noFill/>
              </a:ln>
              <a:effectLst/>
            </c:spPr>
            <c:extLst>
              <c:ext xmlns:c16="http://schemas.microsoft.com/office/drawing/2014/chart" uri="{C3380CC4-5D6E-409C-BE32-E72D297353CC}">
                <c16:uniqueId val="{00000007-8033-4891-806D-33497FFA6D0D}"/>
              </c:ext>
            </c:extLst>
          </c:dPt>
          <c:dPt>
            <c:idx val="9"/>
            <c:bubble3D val="0"/>
            <c:spPr>
              <a:solidFill>
                <a:schemeClr val="accent4">
                  <a:lumMod val="60000"/>
                </a:schemeClr>
              </a:solidFill>
              <a:ln w="19050">
                <a:noFill/>
              </a:ln>
              <a:effectLst/>
            </c:spPr>
            <c:extLst>
              <c:ext xmlns:c16="http://schemas.microsoft.com/office/drawing/2014/chart" uri="{C3380CC4-5D6E-409C-BE32-E72D297353CC}">
                <c16:uniqueId val="{0000000B-8033-4891-806D-33497FFA6D0D}"/>
              </c:ext>
            </c:extLst>
          </c:dPt>
          <c:dPt>
            <c:idx val="10"/>
            <c:bubble3D val="0"/>
            <c:spPr>
              <a:solidFill>
                <a:schemeClr val="accent5">
                  <a:lumMod val="60000"/>
                </a:schemeClr>
              </a:solidFill>
              <a:ln w="19050">
                <a:noFill/>
              </a:ln>
              <a:effectLst/>
            </c:spPr>
            <c:extLst>
              <c:ext xmlns:c16="http://schemas.microsoft.com/office/drawing/2014/chart" uri="{C3380CC4-5D6E-409C-BE32-E72D297353CC}">
                <c16:uniqueId val="{0000000A-8033-4891-806D-33497FFA6D0D}"/>
              </c:ext>
            </c:extLst>
          </c:dPt>
          <c:dPt>
            <c:idx val="11"/>
            <c:bubble3D val="0"/>
            <c:spPr>
              <a:solidFill>
                <a:schemeClr val="accent6">
                  <a:lumMod val="60000"/>
                </a:schemeClr>
              </a:solidFill>
              <a:ln w="19050">
                <a:noFill/>
              </a:ln>
              <a:effectLst/>
            </c:spPr>
            <c:extLst>
              <c:ext xmlns:c16="http://schemas.microsoft.com/office/drawing/2014/chart" uri="{C3380CC4-5D6E-409C-BE32-E72D297353CC}">
                <c16:uniqueId val="{00000009-8033-4891-806D-33497FFA6D0D}"/>
              </c:ext>
            </c:extLst>
          </c:dPt>
          <c:dPt>
            <c:idx val="12"/>
            <c:bubble3D val="0"/>
            <c:spPr>
              <a:solidFill>
                <a:schemeClr val="accent1">
                  <a:lumMod val="80000"/>
                  <a:lumOff val="20000"/>
                </a:schemeClr>
              </a:solidFill>
              <a:ln w="19050">
                <a:noFill/>
              </a:ln>
              <a:effectLst/>
            </c:spPr>
            <c:extLst>
              <c:ext xmlns:c16="http://schemas.microsoft.com/office/drawing/2014/chart" uri="{C3380CC4-5D6E-409C-BE32-E72D297353CC}">
                <c16:uniqueId val="{00000008-8033-4891-806D-33497FFA6D0D}"/>
              </c:ext>
            </c:extLst>
          </c:dPt>
          <c:dLbls>
            <c:dLbl>
              <c:idx val="1"/>
              <c:layout>
                <c:manualLayout>
                  <c:x val="4.9766718506998445E-2"/>
                  <c:y val="6.2717770034843204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033-4891-806D-33497FFA6D0D}"/>
                </c:ext>
              </c:extLst>
            </c:dLbl>
            <c:dLbl>
              <c:idx val="2"/>
              <c:layout>
                <c:manualLayout>
                  <c:x val="-8.7091757387247282E-2"/>
                  <c:y val="2.090592334494765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8033-4891-806D-33497FFA6D0D}"/>
                </c:ext>
              </c:extLst>
            </c:dLbl>
            <c:dLbl>
              <c:idx val="3"/>
              <c:layout>
                <c:manualLayout>
                  <c:x val="-8.9165370658372239E-2"/>
                  <c:y val="-8.5171296388147688E-17"/>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033-4891-806D-33497FFA6D0D}"/>
                </c:ext>
              </c:extLst>
            </c:dLbl>
            <c:dLbl>
              <c:idx val="4"/>
              <c:layout>
                <c:manualLayout>
                  <c:x val="-7.8797304302747534E-2"/>
                  <c:y val="-6.9686411149825784E-3"/>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033-4891-806D-33497FFA6D0D}"/>
                </c:ext>
              </c:extLst>
            </c:dLbl>
            <c:dLbl>
              <c:idx val="5"/>
              <c:layout>
                <c:manualLayout>
                  <c:x val="-7.05028512182478E-2"/>
                  <c:y val="-4.1811846689895474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4-8033-4891-806D-33497FFA6D0D}"/>
                </c:ext>
              </c:extLst>
            </c:dLbl>
            <c:dLbl>
              <c:idx val="7"/>
              <c:layout>
                <c:manualLayout>
                  <c:x val="-3.7325038880248837E-2"/>
                  <c:y val="5.5749128919860627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6-8033-4891-806D-33497FFA6D0D}"/>
                </c:ext>
              </c:extLst>
            </c:dLbl>
            <c:dLbl>
              <c:idx val="8"/>
              <c:layout>
                <c:manualLayout>
                  <c:x val="-0.1410057024364956"/>
                  <c:y val="1.6260162601626018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8033-4891-806D-33497FFA6D0D}"/>
                </c:ext>
              </c:extLst>
            </c:dLbl>
            <c:dLbl>
              <c:idx val="9"/>
              <c:layout>
                <c:manualLayout>
                  <c:x val="-0.19284603421461896"/>
                  <c:y val="-4.4134727061556328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8033-4891-806D-33497FFA6D0D}"/>
                </c:ext>
              </c:extLst>
            </c:dLbl>
            <c:dLbl>
              <c:idx val="10"/>
              <c:layout>
                <c:manualLayout>
                  <c:x val="-7.4650077760497743E-2"/>
                  <c:y val="-6.039488966318235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A-8033-4891-806D-33497FFA6D0D}"/>
                </c:ext>
              </c:extLst>
            </c:dLbl>
            <c:dLbl>
              <c:idx val="11"/>
              <c:layout>
                <c:manualLayout>
                  <c:x val="-7.6031608284287355E-17"/>
                  <c:y val="-5.5749128919860627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8033-4891-806D-33497FFA6D0D}"/>
                </c:ext>
              </c:extLst>
            </c:dLbl>
            <c:dLbl>
              <c:idx val="12"/>
              <c:layout>
                <c:manualLayout>
                  <c:x val="0.18869880767236902"/>
                  <c:y val="-1.6260162601626028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8-8033-4891-806D-33497FFA6D0D}"/>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layout/>
              </c:ext>
            </c:extLst>
          </c:dLbls>
          <c:cat>
            <c:strRef>
              <c:f>'Graphique 8'!$B$7:$B$19</c:f>
              <c:strCache>
                <c:ptCount val="13"/>
                <c:pt idx="0">
                  <c:v>Île-de-France</c:v>
                </c:pt>
                <c:pt idx="1">
                  <c:v>Nouvelle-Aquitaine</c:v>
                </c:pt>
                <c:pt idx="2">
                  <c:v>Normandie</c:v>
                </c:pt>
                <c:pt idx="3">
                  <c:v>Hauts-de-France</c:v>
                </c:pt>
                <c:pt idx="4">
                  <c:v>Grand-Est</c:v>
                </c:pt>
                <c:pt idx="5">
                  <c:v>Martinique</c:v>
                </c:pt>
                <c:pt idx="6">
                  <c:v>Auvergne-Rhône-Alpes</c:v>
                </c:pt>
                <c:pt idx="7">
                  <c:v>Provence-Alpes-Côte d'Azur</c:v>
                </c:pt>
                <c:pt idx="8">
                  <c:v>Occitanie</c:v>
                </c:pt>
                <c:pt idx="9">
                  <c:v>Centre-Val de Loire</c:v>
                </c:pt>
                <c:pt idx="10">
                  <c:v>Pays de la Loire</c:v>
                </c:pt>
                <c:pt idx="11">
                  <c:v>Bretagne</c:v>
                </c:pt>
                <c:pt idx="12">
                  <c:v>Bourgogne-Franche-Comté</c:v>
                </c:pt>
              </c:strCache>
            </c:strRef>
          </c:cat>
          <c:val>
            <c:numRef>
              <c:f>'Graphique 8'!$H$7:$H$19</c:f>
              <c:numCache>
                <c:formatCode>0%</c:formatCode>
                <c:ptCount val="13"/>
                <c:pt idx="0">
                  <c:v>0.59751848903790516</c:v>
                </c:pt>
                <c:pt idx="1">
                  <c:v>1.8440933955978213E-2</c:v>
                </c:pt>
                <c:pt idx="2">
                  <c:v>1.2039855935945828E-2</c:v>
                </c:pt>
                <c:pt idx="3">
                  <c:v>4.9626571087391436E-2</c:v>
                </c:pt>
                <c:pt idx="4">
                  <c:v>2.7661400933967319E-2</c:v>
                </c:pt>
                <c:pt idx="5">
                  <c:v>3.0427541027364053E-3</c:v>
                </c:pt>
                <c:pt idx="6">
                  <c:v>0.12908653769184752</c:v>
                </c:pt>
                <c:pt idx="7">
                  <c:v>5.6732496346913006E-2</c:v>
                </c:pt>
                <c:pt idx="8">
                  <c:v>5.5322801867934639E-2</c:v>
                </c:pt>
                <c:pt idx="9">
                  <c:v>9.2204669779891064E-3</c:v>
                </c:pt>
                <c:pt idx="10">
                  <c:v>2.7661400933967319E-2</c:v>
                </c:pt>
                <c:pt idx="11">
                  <c:v>9.2204669779891064E-3</c:v>
                </c:pt>
                <c:pt idx="12">
                  <c:v>4.4258241494347711E-3</c:v>
                </c:pt>
              </c:numCache>
            </c:numRef>
          </c:val>
          <c:extLst>
            <c:ext xmlns:c16="http://schemas.microsoft.com/office/drawing/2014/chart" uri="{C3380CC4-5D6E-409C-BE32-E72D297353CC}">
              <c16:uniqueId val="{00000000-8033-4891-806D-33497FFA6D0D}"/>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15240</xdr:rowOff>
    </xdr:from>
    <xdr:to>
      <xdr:col>4</xdr:col>
      <xdr:colOff>914064</xdr:colOff>
      <xdr:row>9</xdr:row>
      <xdr:rowOff>15240</xdr:rowOff>
    </xdr:to>
    <xdr:pic>
      <xdr:nvPicPr>
        <xdr:cNvPr id="2" name="Image 81">
          <a:extLst>
            <a:ext uri="{FF2B5EF4-FFF2-40B4-BE49-F238E27FC236}">
              <a16:creationId xmlns:a16="http://schemas.microsoft.com/office/drawing/2014/main" id="{727E019B-6885-076E-AE5D-0AAEA1E513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08940"/>
          <a:ext cx="3962064" cy="2019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510540</xdr:colOff>
      <xdr:row>1</xdr:row>
      <xdr:rowOff>175260</xdr:rowOff>
    </xdr:from>
    <xdr:to>
      <xdr:col>9</xdr:col>
      <xdr:colOff>586740</xdr:colOff>
      <xdr:row>16</xdr:row>
      <xdr:rowOff>175260</xdr:rowOff>
    </xdr:to>
    <xdr:graphicFrame macro="">
      <xdr:nvGraphicFramePr>
        <xdr:cNvPr id="2" name="Graphique 1">
          <a:extLst>
            <a:ext uri="{FF2B5EF4-FFF2-40B4-BE49-F238E27FC236}">
              <a16:creationId xmlns:a16="http://schemas.microsoft.com/office/drawing/2014/main" id="{56039941-A2FD-CC8D-9173-4C7F9219D46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419100</xdr:colOff>
      <xdr:row>2</xdr:row>
      <xdr:rowOff>45720</xdr:rowOff>
    </xdr:from>
    <xdr:to>
      <xdr:col>8</xdr:col>
      <xdr:colOff>236220</xdr:colOff>
      <xdr:row>17</xdr:row>
      <xdr:rowOff>45720</xdr:rowOff>
    </xdr:to>
    <xdr:graphicFrame macro="">
      <xdr:nvGraphicFramePr>
        <xdr:cNvPr id="2" name="Graphique 1">
          <a:extLst>
            <a:ext uri="{FF2B5EF4-FFF2-40B4-BE49-F238E27FC236}">
              <a16:creationId xmlns:a16="http://schemas.microsoft.com/office/drawing/2014/main" id="{3C63AB4B-8B66-A13F-0E55-E77947FDC35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716280</xdr:colOff>
      <xdr:row>3</xdr:row>
      <xdr:rowOff>60960</xdr:rowOff>
    </xdr:from>
    <xdr:to>
      <xdr:col>10</xdr:col>
      <xdr:colOff>152400</xdr:colOff>
      <xdr:row>19</xdr:row>
      <xdr:rowOff>160020</xdr:rowOff>
    </xdr:to>
    <xdr:graphicFrame macro="">
      <xdr:nvGraphicFramePr>
        <xdr:cNvPr id="2" name="Graphique 1">
          <a:extLst>
            <a:ext uri="{FF2B5EF4-FFF2-40B4-BE49-F238E27FC236}">
              <a16:creationId xmlns:a16="http://schemas.microsoft.com/office/drawing/2014/main" id="{9BF270A8-CD17-8750-3FEF-320F2B75524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434340</xdr:colOff>
      <xdr:row>3</xdr:row>
      <xdr:rowOff>129540</xdr:rowOff>
    </xdr:from>
    <xdr:to>
      <xdr:col>9</xdr:col>
      <xdr:colOff>251460</xdr:colOff>
      <xdr:row>18</xdr:row>
      <xdr:rowOff>129540</xdr:rowOff>
    </xdr:to>
    <xdr:graphicFrame macro="">
      <xdr:nvGraphicFramePr>
        <xdr:cNvPr id="2" name="Graphique 1">
          <a:extLst>
            <a:ext uri="{FF2B5EF4-FFF2-40B4-BE49-F238E27FC236}">
              <a16:creationId xmlns:a16="http://schemas.microsoft.com/office/drawing/2014/main" id="{482D3DC7-5C8E-4A68-E04C-BE8F8C69D18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15240</xdr:colOff>
      <xdr:row>1</xdr:row>
      <xdr:rowOff>175260</xdr:rowOff>
    </xdr:from>
    <xdr:to>
      <xdr:col>7</xdr:col>
      <xdr:colOff>434340</xdr:colOff>
      <xdr:row>16</xdr:row>
      <xdr:rowOff>175260</xdr:rowOff>
    </xdr:to>
    <xdr:graphicFrame macro="">
      <xdr:nvGraphicFramePr>
        <xdr:cNvPr id="3" name="Graphique 2">
          <a:extLst>
            <a:ext uri="{FF2B5EF4-FFF2-40B4-BE49-F238E27FC236}">
              <a16:creationId xmlns:a16="http://schemas.microsoft.com/office/drawing/2014/main" id="{DC5B7E22-737A-13F7-E56D-58537A6D029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0.345</cdr:x>
      <cdr:y>0.38056</cdr:y>
    </cdr:from>
    <cdr:to>
      <cdr:x>0.67333</cdr:x>
      <cdr:y>0.725</cdr:y>
    </cdr:to>
    <cdr:sp macro="" textlink="">
      <cdr:nvSpPr>
        <cdr:cNvPr id="2" name="ZoneTexte 1">
          <a:extLst xmlns:a="http://schemas.openxmlformats.org/drawingml/2006/main">
            <a:ext uri="{FF2B5EF4-FFF2-40B4-BE49-F238E27FC236}">
              <a16:creationId xmlns:a16="http://schemas.microsoft.com/office/drawing/2014/main" id="{7DB4CAA0-69AA-F26B-1DCA-F9EF1FA998B0}"/>
            </a:ext>
          </a:extLst>
        </cdr:cNvPr>
        <cdr:cNvSpPr txBox="1"/>
      </cdr:nvSpPr>
      <cdr:spPr>
        <a:xfrm xmlns:a="http://schemas.openxmlformats.org/drawingml/2006/main">
          <a:off x="1577340" y="1043940"/>
          <a:ext cx="1501140" cy="9448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100" b="1"/>
            <a:t>3,005 Mrd€ </a:t>
          </a:r>
        </a:p>
        <a:p xmlns:a="http://schemas.openxmlformats.org/drawingml/2006/main">
          <a:pPr algn="ctr"/>
          <a:r>
            <a:rPr lang="fr-FR" sz="1000"/>
            <a:t>Total AuM</a:t>
          </a:r>
          <a:r>
            <a:rPr lang="fr-FR" sz="1000" baseline="0"/>
            <a:t> au 21.07.2023</a:t>
          </a:r>
        </a:p>
        <a:p xmlns:a="http://schemas.openxmlformats.org/drawingml/2006/main">
          <a:pPr algn="ctr"/>
          <a:r>
            <a:rPr lang="fr-FR" sz="1000" baseline="0"/>
            <a:t>+11,5 % vs. 23.06.2023</a:t>
          </a:r>
          <a:endParaRPr lang="fr-FR" sz="1000"/>
        </a:p>
      </cdr:txBody>
    </cdr:sp>
  </cdr:relSizeAnchor>
</c:userShapes>
</file>

<file path=xl/drawings/drawing8.xml><?xml version="1.0" encoding="utf-8"?>
<xdr:wsDr xmlns:xdr="http://schemas.openxmlformats.org/drawingml/2006/spreadsheetDrawing" xmlns:a="http://schemas.openxmlformats.org/drawingml/2006/main">
  <xdr:twoCellAnchor>
    <xdr:from>
      <xdr:col>7</xdr:col>
      <xdr:colOff>1</xdr:colOff>
      <xdr:row>6</xdr:row>
      <xdr:rowOff>57151</xdr:rowOff>
    </xdr:from>
    <xdr:to>
      <xdr:col>15</xdr:col>
      <xdr:colOff>11907</xdr:colOff>
      <xdr:row>29</xdr:row>
      <xdr:rowOff>11907</xdr:rowOff>
    </xdr:to>
    <xdr:graphicFrame macro="">
      <xdr:nvGraphicFramePr>
        <xdr:cNvPr id="2" name="Graphique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9</xdr:col>
      <xdr:colOff>761999</xdr:colOff>
      <xdr:row>5</xdr:row>
      <xdr:rowOff>142875</xdr:rowOff>
    </xdr:from>
    <xdr:to>
      <xdr:col>18</xdr:col>
      <xdr:colOff>28574</xdr:colOff>
      <xdr:row>26</xdr:row>
      <xdr:rowOff>66675</xdr:rowOff>
    </xdr:to>
    <xdr:graphicFrame macro="">
      <xdr:nvGraphicFramePr>
        <xdr:cNvPr id="2" name="Graphique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esor.economie.gouv.fr/Articles/64f850de-6ec7-44e9-99c9-40035796ddc9/files/c77e5ff7-7e94-4397-8602-376da08cbe8e"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tresor.economie.gouv.fr/Articles/64f850de-6ec7-44e9-99c9-40035796ddc9/files/c77e5ff7-7e94-4397-8602-376da08cbe8e"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K23"/>
  <sheetViews>
    <sheetView tabSelected="1" workbookViewId="0">
      <selection activeCell="D23" sqref="D23"/>
    </sheetView>
  </sheetViews>
  <sheetFormatPr baseColWidth="10" defaultRowHeight="14.5" x14ac:dyDescent="0.35"/>
  <cols>
    <col min="1" max="1" width="20.26953125" customWidth="1"/>
    <col min="2" max="2" width="32.453125" customWidth="1"/>
    <col min="3" max="3" width="37.81640625" customWidth="1"/>
  </cols>
  <sheetData>
    <row r="1" spans="1:11" ht="16.5" x14ac:dyDescent="0.35">
      <c r="A1" s="42" t="s">
        <v>60</v>
      </c>
      <c r="B1" s="43"/>
      <c r="C1" s="43"/>
      <c r="D1" s="43"/>
      <c r="E1" s="43"/>
      <c r="F1" s="43"/>
      <c r="G1" s="43"/>
      <c r="H1" s="43"/>
      <c r="I1" s="43"/>
      <c r="J1" s="43"/>
      <c r="K1" s="43"/>
    </row>
    <row r="2" spans="1:11" ht="15" thickBot="1" x14ac:dyDescent="0.4">
      <c r="A2" s="38" t="s">
        <v>61</v>
      </c>
    </row>
    <row r="3" spans="1:11" ht="15" thickBot="1" x14ac:dyDescent="0.4">
      <c r="A3" s="5" t="s">
        <v>33</v>
      </c>
      <c r="B3" s="61" t="s">
        <v>34</v>
      </c>
      <c r="C3" s="61"/>
    </row>
    <row r="4" spans="1:11" x14ac:dyDescent="0.35">
      <c r="A4" s="46" t="s">
        <v>56</v>
      </c>
      <c r="B4" s="54" t="s">
        <v>35</v>
      </c>
      <c r="C4" s="55"/>
    </row>
    <row r="5" spans="1:11" x14ac:dyDescent="0.35">
      <c r="A5" s="47"/>
      <c r="B5" s="56" t="s">
        <v>36</v>
      </c>
      <c r="C5" s="57"/>
    </row>
    <row r="6" spans="1:11" ht="25.9" customHeight="1" x14ac:dyDescent="0.35">
      <c r="A6" s="47"/>
      <c r="B6" s="56" t="s">
        <v>37</v>
      </c>
      <c r="C6" s="57"/>
    </row>
    <row r="7" spans="1:11" ht="19.149999999999999" customHeight="1" x14ac:dyDescent="0.35">
      <c r="A7" s="47"/>
      <c r="B7" s="56" t="s">
        <v>38</v>
      </c>
      <c r="C7" s="57"/>
    </row>
    <row r="8" spans="1:11" ht="26.5" customHeight="1" x14ac:dyDescent="0.35">
      <c r="A8" s="47"/>
      <c r="B8" s="56" t="s">
        <v>39</v>
      </c>
      <c r="C8" s="57"/>
    </row>
    <row r="9" spans="1:11" x14ac:dyDescent="0.35">
      <c r="A9" s="47"/>
      <c r="B9" s="56" t="s">
        <v>40</v>
      </c>
      <c r="C9" s="57"/>
    </row>
    <row r="10" spans="1:11" ht="22.9" customHeight="1" x14ac:dyDescent="0.35">
      <c r="A10" s="47"/>
      <c r="B10" s="56" t="s">
        <v>41</v>
      </c>
      <c r="C10" s="58"/>
    </row>
    <row r="11" spans="1:11" x14ac:dyDescent="0.35">
      <c r="A11" s="47"/>
      <c r="B11" s="52" t="s">
        <v>42</v>
      </c>
      <c r="C11" s="53"/>
    </row>
    <row r="12" spans="1:11" x14ac:dyDescent="0.35">
      <c r="A12" s="47"/>
      <c r="B12" s="56" t="s">
        <v>43</v>
      </c>
      <c r="C12" s="57"/>
    </row>
    <row r="13" spans="1:11" x14ac:dyDescent="0.35">
      <c r="A13" s="47"/>
      <c r="B13" s="56" t="s">
        <v>44</v>
      </c>
      <c r="C13" s="57"/>
    </row>
    <row r="14" spans="1:11" ht="24.65" customHeight="1" thickBot="1" x14ac:dyDescent="0.4">
      <c r="A14" s="48"/>
      <c r="B14" s="59" t="s">
        <v>45</v>
      </c>
      <c r="C14" s="60"/>
    </row>
    <row r="15" spans="1:11" ht="15" customHeight="1" x14ac:dyDescent="0.35">
      <c r="A15" s="46" t="s">
        <v>57</v>
      </c>
      <c r="B15" s="6" t="s">
        <v>46</v>
      </c>
      <c r="C15" s="7" t="s">
        <v>48</v>
      </c>
    </row>
    <row r="16" spans="1:11" ht="72.5" thickBot="1" x14ac:dyDescent="0.4">
      <c r="A16" s="48"/>
      <c r="B16" s="9" t="s">
        <v>47</v>
      </c>
      <c r="C16" s="8" t="s">
        <v>49</v>
      </c>
    </row>
    <row r="17" spans="1:3" ht="49.15" customHeight="1" x14ac:dyDescent="0.35">
      <c r="A17" s="46" t="s">
        <v>58</v>
      </c>
      <c r="B17" s="50" t="s">
        <v>50</v>
      </c>
      <c r="C17" s="51"/>
    </row>
    <row r="18" spans="1:3" ht="75.650000000000006" customHeight="1" thickBot="1" x14ac:dyDescent="0.4">
      <c r="A18" s="48"/>
      <c r="B18" s="52" t="s">
        <v>51</v>
      </c>
      <c r="C18" s="53"/>
    </row>
    <row r="19" spans="1:3" ht="26.5" customHeight="1" x14ac:dyDescent="0.35">
      <c r="A19" s="46" t="s">
        <v>59</v>
      </c>
      <c r="B19" s="54" t="s">
        <v>52</v>
      </c>
      <c r="C19" s="55"/>
    </row>
    <row r="20" spans="1:3" ht="51.65" customHeight="1" x14ac:dyDescent="0.35">
      <c r="A20" s="47"/>
      <c r="B20" s="56" t="s">
        <v>53</v>
      </c>
      <c r="C20" s="57"/>
    </row>
    <row r="21" spans="1:3" ht="87" customHeight="1" x14ac:dyDescent="0.35">
      <c r="A21" s="47"/>
      <c r="B21" s="56" t="s">
        <v>54</v>
      </c>
      <c r="C21" s="57"/>
    </row>
    <row r="22" spans="1:3" ht="27.65" customHeight="1" thickBot="1" x14ac:dyDescent="0.4">
      <c r="A22" s="49"/>
      <c r="B22" s="44" t="s">
        <v>55</v>
      </c>
      <c r="C22" s="45"/>
    </row>
    <row r="23" spans="1:3" ht="40.15" customHeight="1" thickTop="1" x14ac:dyDescent="0.35">
      <c r="A23" s="41" t="s">
        <v>62</v>
      </c>
      <c r="B23" s="41"/>
      <c r="C23" s="41"/>
    </row>
  </sheetData>
  <mergeCells count="24">
    <mergeCell ref="B13:C13"/>
    <mergeCell ref="B14:C14"/>
    <mergeCell ref="B3:C3"/>
    <mergeCell ref="B4:C4"/>
    <mergeCell ref="B5:C5"/>
    <mergeCell ref="B6:C6"/>
    <mergeCell ref="B7:C7"/>
    <mergeCell ref="B8:C8"/>
    <mergeCell ref="A23:C23"/>
    <mergeCell ref="A1:K1"/>
    <mergeCell ref="B22:C22"/>
    <mergeCell ref="A4:A14"/>
    <mergeCell ref="A15:A16"/>
    <mergeCell ref="A17:A18"/>
    <mergeCell ref="A19:A22"/>
    <mergeCell ref="B17:C17"/>
    <mergeCell ref="B18:C18"/>
    <mergeCell ref="B19:C19"/>
    <mergeCell ref="B20:C20"/>
    <mergeCell ref="B21:C21"/>
    <mergeCell ref="B9:C9"/>
    <mergeCell ref="B10:C10"/>
    <mergeCell ref="B11:C11"/>
    <mergeCell ref="B12:C12"/>
  </mergeCells>
  <hyperlinks>
    <hyperlink ref="A2" r:id="rId1" display="https://www.tresor.economie.gouv.fr/Articles/64f850de-6ec7-44e9-99c9-40035796ddc9/files/c77e5ff7-7e94-4397-8602-376da08cbe8e"/>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K8"/>
  <sheetViews>
    <sheetView workbookViewId="0">
      <selection sqref="A1:K1"/>
    </sheetView>
  </sheetViews>
  <sheetFormatPr baseColWidth="10" defaultRowHeight="14.5" x14ac:dyDescent="0.35"/>
  <sheetData>
    <row r="1" spans="1:11" ht="16.5" x14ac:dyDescent="0.35">
      <c r="A1" s="42" t="s">
        <v>168</v>
      </c>
      <c r="B1" s="43"/>
      <c r="C1" s="43"/>
      <c r="D1" s="43"/>
      <c r="E1" s="43"/>
      <c r="F1" s="43"/>
      <c r="G1" s="43"/>
      <c r="H1" s="43"/>
      <c r="I1" s="43"/>
      <c r="J1" s="43"/>
      <c r="K1" s="43"/>
    </row>
    <row r="2" spans="1:11" x14ac:dyDescent="0.35">
      <c r="A2" s="39" t="s">
        <v>146</v>
      </c>
    </row>
    <row r="3" spans="1:11" x14ac:dyDescent="0.35">
      <c r="A3" t="s">
        <v>152</v>
      </c>
      <c r="B3" s="28">
        <v>0.08</v>
      </c>
      <c r="C3" t="s">
        <v>153</v>
      </c>
    </row>
    <row r="4" spans="1:11" x14ac:dyDescent="0.35">
      <c r="A4" t="s">
        <v>91</v>
      </c>
      <c r="B4" s="28">
        <v>0.11</v>
      </c>
      <c r="C4" t="s">
        <v>154</v>
      </c>
    </row>
    <row r="5" spans="1:11" x14ac:dyDescent="0.35">
      <c r="A5" t="s">
        <v>155</v>
      </c>
      <c r="B5" s="1">
        <v>0.218</v>
      </c>
      <c r="C5" t="s">
        <v>156</v>
      </c>
    </row>
    <row r="6" spans="1:11" x14ac:dyDescent="0.35">
      <c r="A6" t="s">
        <v>157</v>
      </c>
      <c r="B6" s="1">
        <v>0.127</v>
      </c>
      <c r="C6" t="s">
        <v>158</v>
      </c>
    </row>
    <row r="7" spans="1:11" x14ac:dyDescent="0.35">
      <c r="A7" t="s">
        <v>92</v>
      </c>
      <c r="B7" s="1">
        <v>0.192</v>
      </c>
      <c r="C7" t="s">
        <v>159</v>
      </c>
    </row>
    <row r="8" spans="1:11" x14ac:dyDescent="0.35">
      <c r="A8" t="s">
        <v>160</v>
      </c>
      <c r="B8" s="1">
        <v>0.24399999999999999</v>
      </c>
      <c r="C8" t="s">
        <v>161</v>
      </c>
    </row>
  </sheetData>
  <mergeCells count="1">
    <mergeCell ref="A1:K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K19"/>
  <sheetViews>
    <sheetView zoomScale="70" zoomScaleNormal="70" workbookViewId="0">
      <selection sqref="A1:K1"/>
    </sheetView>
  </sheetViews>
  <sheetFormatPr baseColWidth="10" defaultRowHeight="14.5" x14ac:dyDescent="0.35"/>
  <cols>
    <col min="2" max="2" width="42" customWidth="1"/>
  </cols>
  <sheetData>
    <row r="1" spans="1:11" ht="17" x14ac:dyDescent="0.4">
      <c r="A1" s="76" t="s">
        <v>169</v>
      </c>
      <c r="B1" s="77"/>
      <c r="C1" s="77"/>
      <c r="D1" s="77"/>
      <c r="E1" s="77"/>
      <c r="F1" s="77"/>
      <c r="G1" s="77"/>
      <c r="H1" s="77"/>
      <c r="I1" s="77"/>
      <c r="J1" s="77"/>
      <c r="K1" s="77"/>
    </row>
    <row r="2" spans="1:11" x14ac:dyDescent="0.35">
      <c r="A2" s="40" t="s">
        <v>32</v>
      </c>
    </row>
    <row r="5" spans="1:11" x14ac:dyDescent="0.35">
      <c r="C5" s="75" t="s">
        <v>16</v>
      </c>
      <c r="D5" s="75"/>
    </row>
    <row r="6" spans="1:11" x14ac:dyDescent="0.35">
      <c r="B6" s="2" t="s">
        <v>5</v>
      </c>
      <c r="C6" t="s">
        <v>1</v>
      </c>
      <c r="D6" t="s">
        <v>2</v>
      </c>
    </row>
    <row r="7" spans="1:11" x14ac:dyDescent="0.35">
      <c r="B7" s="2" t="s">
        <v>6</v>
      </c>
      <c r="C7">
        <v>358362000</v>
      </c>
      <c r="D7">
        <v>44478000</v>
      </c>
      <c r="E7">
        <f>SUM(C7:D7)</f>
        <v>402840000</v>
      </c>
      <c r="F7" s="3">
        <f>E7/$E$19</f>
        <v>0.22111422136919104</v>
      </c>
    </row>
    <row r="8" spans="1:11" x14ac:dyDescent="0.35">
      <c r="B8" t="s">
        <v>7</v>
      </c>
      <c r="C8">
        <v>332500000</v>
      </c>
      <c r="D8">
        <v>4000000</v>
      </c>
      <c r="E8">
        <f t="shared" ref="E8:E18" si="0">SUM(C8:D8)</f>
        <v>336500000</v>
      </c>
      <c r="F8" s="3">
        <f t="shared" ref="F8:F18" si="1">E8/$E$19</f>
        <v>0.18470096189736068</v>
      </c>
    </row>
    <row r="9" spans="1:11" x14ac:dyDescent="0.35">
      <c r="B9" t="s">
        <v>8</v>
      </c>
      <c r="C9">
        <v>263290000</v>
      </c>
      <c r="D9">
        <v>30000000</v>
      </c>
      <c r="E9">
        <f t="shared" si="0"/>
        <v>293290000</v>
      </c>
      <c r="F9" s="3">
        <f t="shared" si="1"/>
        <v>0.16098349216902502</v>
      </c>
    </row>
    <row r="10" spans="1:11" x14ac:dyDescent="0.35">
      <c r="B10" s="2" t="s">
        <v>9</v>
      </c>
      <c r="C10">
        <v>179961600</v>
      </c>
      <c r="E10">
        <f t="shared" si="0"/>
        <v>179961600</v>
      </c>
      <c r="F10" s="3">
        <f t="shared" si="1"/>
        <v>9.8778842866532143E-2</v>
      </c>
    </row>
    <row r="11" spans="1:11" x14ac:dyDescent="0.35">
      <c r="B11" s="2" t="s">
        <v>166</v>
      </c>
      <c r="C11">
        <v>154682222</v>
      </c>
      <c r="D11">
        <v>50277778</v>
      </c>
      <c r="E11">
        <f t="shared" si="0"/>
        <v>204960000</v>
      </c>
      <c r="F11" s="3">
        <f t="shared" si="1"/>
        <v>0.11250017578152466</v>
      </c>
    </row>
    <row r="12" spans="1:11" x14ac:dyDescent="0.35">
      <c r="B12" s="2" t="s">
        <v>10</v>
      </c>
      <c r="C12">
        <v>119607778</v>
      </c>
      <c r="D12">
        <v>5954442</v>
      </c>
      <c r="E12">
        <f t="shared" si="0"/>
        <v>125562220</v>
      </c>
      <c r="F12" s="3">
        <f t="shared" si="1"/>
        <v>6.8919651744332899E-2</v>
      </c>
    </row>
    <row r="13" spans="1:11" x14ac:dyDescent="0.35">
      <c r="B13" s="2" t="s">
        <v>11</v>
      </c>
      <c r="C13">
        <v>89100000</v>
      </c>
      <c r="D13">
        <v>5800000</v>
      </c>
      <c r="E13">
        <f t="shared" si="0"/>
        <v>94900000</v>
      </c>
      <c r="F13" s="3">
        <f t="shared" si="1"/>
        <v>5.208951347417394E-2</v>
      </c>
    </row>
    <row r="14" spans="1:11" x14ac:dyDescent="0.35">
      <c r="B14" s="2" t="s">
        <v>13</v>
      </c>
      <c r="C14">
        <v>23650000</v>
      </c>
      <c r="E14">
        <f t="shared" si="0"/>
        <v>23650000</v>
      </c>
      <c r="F14" s="3">
        <f t="shared" si="1"/>
        <v>1.2981211735133969E-2</v>
      </c>
    </row>
    <row r="15" spans="1:11" x14ac:dyDescent="0.35">
      <c r="B15" s="2" t="s">
        <v>167</v>
      </c>
      <c r="C15">
        <v>30500000</v>
      </c>
      <c r="D15">
        <v>25200000</v>
      </c>
      <c r="E15">
        <f t="shared" si="0"/>
        <v>55700000</v>
      </c>
      <c r="F15" s="3">
        <f t="shared" si="1"/>
        <v>3.0573086412133701E-2</v>
      </c>
    </row>
    <row r="16" spans="1:11" x14ac:dyDescent="0.35">
      <c r="B16" s="2" t="s">
        <v>14</v>
      </c>
      <c r="C16">
        <v>25000000</v>
      </c>
      <c r="E16">
        <f t="shared" si="0"/>
        <v>25000000</v>
      </c>
      <c r="F16" s="3">
        <f t="shared" si="1"/>
        <v>1.3722211136505251E-2</v>
      </c>
    </row>
    <row r="17" spans="2:6" x14ac:dyDescent="0.35">
      <c r="B17" s="2" t="s">
        <v>12</v>
      </c>
      <c r="C17">
        <v>66700000</v>
      </c>
      <c r="E17">
        <f t="shared" si="0"/>
        <v>66700000</v>
      </c>
      <c r="F17" s="3">
        <f>E17/$E$19</f>
        <v>3.6610859312196015E-2</v>
      </c>
    </row>
    <row r="18" spans="2:6" ht="43.5" x14ac:dyDescent="0.35">
      <c r="B18" s="2" t="s">
        <v>15</v>
      </c>
      <c r="C18">
        <v>6500000</v>
      </c>
      <c r="D18">
        <v>6300000</v>
      </c>
      <c r="E18">
        <f t="shared" si="0"/>
        <v>12800000</v>
      </c>
      <c r="F18" s="3">
        <f t="shared" si="1"/>
        <v>7.025772101890689E-3</v>
      </c>
    </row>
    <row r="19" spans="2:6" x14ac:dyDescent="0.35">
      <c r="B19" s="2" t="s">
        <v>0</v>
      </c>
      <c r="C19">
        <f>SUM(C7:C18)</f>
        <v>1649853600</v>
      </c>
      <c r="D19">
        <f t="shared" ref="D19:E19" si="2">SUM(D7:D18)</f>
        <v>172010220</v>
      </c>
      <c r="E19">
        <f t="shared" si="2"/>
        <v>1821863820</v>
      </c>
      <c r="F19" s="3">
        <f>SUM(F7:F18)</f>
        <v>1</v>
      </c>
    </row>
  </sheetData>
  <mergeCells count="2">
    <mergeCell ref="C5:D5"/>
    <mergeCell ref="A1:K1"/>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K20"/>
  <sheetViews>
    <sheetView zoomScale="80" zoomScaleNormal="80" workbookViewId="0">
      <selection sqref="A1:K1"/>
    </sheetView>
  </sheetViews>
  <sheetFormatPr baseColWidth="10" defaultRowHeight="14.5" x14ac:dyDescent="0.35"/>
  <sheetData>
    <row r="1" spans="1:11" ht="17" x14ac:dyDescent="0.4">
      <c r="A1" s="76" t="s">
        <v>170</v>
      </c>
      <c r="B1" s="77"/>
      <c r="C1" s="77"/>
      <c r="D1" s="77"/>
      <c r="E1" s="77"/>
      <c r="F1" s="77"/>
      <c r="G1" s="77"/>
      <c r="H1" s="77"/>
      <c r="I1" s="77"/>
      <c r="J1" s="77"/>
      <c r="K1" s="77"/>
    </row>
    <row r="2" spans="1:11" x14ac:dyDescent="0.35">
      <c r="A2" s="40" t="s">
        <v>32</v>
      </c>
    </row>
    <row r="5" spans="1:11" x14ac:dyDescent="0.35">
      <c r="C5" s="75" t="s">
        <v>17</v>
      </c>
      <c r="D5" s="75"/>
      <c r="E5" s="75" t="s">
        <v>31</v>
      </c>
      <c r="F5" s="75"/>
      <c r="G5" s="75"/>
      <c r="H5" t="s">
        <v>17</v>
      </c>
    </row>
    <row r="6" spans="1:11" x14ac:dyDescent="0.35">
      <c r="B6" t="s">
        <v>5</v>
      </c>
      <c r="C6" t="s">
        <v>1</v>
      </c>
      <c r="D6" t="s">
        <v>2</v>
      </c>
      <c r="E6" t="s">
        <v>1</v>
      </c>
      <c r="F6" t="s">
        <v>2</v>
      </c>
      <c r="G6" t="s">
        <v>0</v>
      </c>
    </row>
    <row r="7" spans="1:11" x14ac:dyDescent="0.35">
      <c r="B7" t="s">
        <v>18</v>
      </c>
      <c r="C7">
        <v>58</v>
      </c>
      <c r="D7">
        <v>89</v>
      </c>
      <c r="E7">
        <f>(C7/100)*$C$20</f>
        <v>1305089088</v>
      </c>
      <c r="F7">
        <f>(D7/100)*$D$20</f>
        <v>153089095.80000001</v>
      </c>
      <c r="G7">
        <f>SUM(E7:F7)</f>
        <v>1458178183.8</v>
      </c>
      <c r="H7" s="3">
        <f>G7/$G$20</f>
        <v>0.59751848903790516</v>
      </c>
    </row>
    <row r="8" spans="1:11" x14ac:dyDescent="0.35">
      <c r="B8" t="s">
        <v>19</v>
      </c>
      <c r="C8">
        <v>2</v>
      </c>
      <c r="E8">
        <f t="shared" ref="E8:E19" si="0">(C8/100)*$C$20</f>
        <v>45003072</v>
      </c>
      <c r="F8">
        <f t="shared" ref="F8:F19" si="1">(D8/100)*$D$20</f>
        <v>0</v>
      </c>
      <c r="G8">
        <f t="shared" ref="G8:G19" si="2">SUM(E8:F8)</f>
        <v>45003072</v>
      </c>
      <c r="H8" s="3">
        <f t="shared" ref="H8:H20" si="3">G8/$G$20</f>
        <v>1.8440933955978213E-2</v>
      </c>
    </row>
    <row r="9" spans="1:11" x14ac:dyDescent="0.35">
      <c r="B9" t="s">
        <v>20</v>
      </c>
      <c r="C9">
        <v>1</v>
      </c>
      <c r="D9">
        <v>4</v>
      </c>
      <c r="E9">
        <f t="shared" si="0"/>
        <v>22501536</v>
      </c>
      <c r="F9">
        <f t="shared" si="1"/>
        <v>6880408.7999999998</v>
      </c>
      <c r="G9">
        <f t="shared" si="2"/>
        <v>29381944.800000001</v>
      </c>
      <c r="H9" s="3">
        <f t="shared" si="3"/>
        <v>1.2039855935945828E-2</v>
      </c>
    </row>
    <row r="10" spans="1:11" x14ac:dyDescent="0.35">
      <c r="B10" t="s">
        <v>21</v>
      </c>
      <c r="C10">
        <v>5</v>
      </c>
      <c r="D10">
        <v>5</v>
      </c>
      <c r="E10">
        <f t="shared" si="0"/>
        <v>112507680</v>
      </c>
      <c r="F10">
        <f t="shared" si="1"/>
        <v>8600511</v>
      </c>
      <c r="G10">
        <f t="shared" si="2"/>
        <v>121108191</v>
      </c>
      <c r="H10" s="3">
        <f t="shared" si="3"/>
        <v>4.9626571087391436E-2</v>
      </c>
    </row>
    <row r="11" spans="1:11" x14ac:dyDescent="0.35">
      <c r="B11" t="s">
        <v>22</v>
      </c>
      <c r="C11">
        <v>3</v>
      </c>
      <c r="E11">
        <f t="shared" si="0"/>
        <v>67504608</v>
      </c>
      <c r="F11">
        <f t="shared" si="1"/>
        <v>0</v>
      </c>
      <c r="G11">
        <f t="shared" si="2"/>
        <v>67504608</v>
      </c>
      <c r="H11" s="3">
        <f t="shared" si="3"/>
        <v>2.7661400933967319E-2</v>
      </c>
    </row>
    <row r="12" spans="1:11" x14ac:dyDescent="0.35">
      <c r="B12" t="s">
        <v>23</v>
      </c>
      <c r="C12">
        <v>0.33</v>
      </c>
      <c r="E12">
        <f t="shared" si="0"/>
        <v>7425506.8799999999</v>
      </c>
      <c r="F12">
        <f t="shared" si="1"/>
        <v>0</v>
      </c>
      <c r="G12">
        <f t="shared" si="2"/>
        <v>7425506.8799999999</v>
      </c>
      <c r="H12" s="3">
        <f t="shared" si="3"/>
        <v>3.0427541027364053E-3</v>
      </c>
    </row>
    <row r="13" spans="1:11" x14ac:dyDescent="0.35">
      <c r="B13" t="s">
        <v>24</v>
      </c>
      <c r="C13">
        <v>14</v>
      </c>
      <c r="E13">
        <f t="shared" si="0"/>
        <v>315021504.00000006</v>
      </c>
      <c r="F13">
        <f t="shared" si="1"/>
        <v>0</v>
      </c>
      <c r="G13">
        <f t="shared" si="2"/>
        <v>315021504.00000006</v>
      </c>
      <c r="H13" s="3">
        <f t="shared" si="3"/>
        <v>0.12908653769184752</v>
      </c>
    </row>
    <row r="14" spans="1:11" x14ac:dyDescent="0.35">
      <c r="B14" t="s">
        <v>30</v>
      </c>
      <c r="C14">
        <v>6</v>
      </c>
      <c r="D14">
        <v>2</v>
      </c>
      <c r="E14">
        <f t="shared" si="0"/>
        <v>135009216</v>
      </c>
      <c r="F14">
        <f t="shared" si="1"/>
        <v>3440204.4</v>
      </c>
      <c r="G14">
        <f t="shared" si="2"/>
        <v>138449420.40000001</v>
      </c>
      <c r="H14" s="3">
        <f t="shared" si="3"/>
        <v>5.6732496346913006E-2</v>
      </c>
    </row>
    <row r="15" spans="1:11" x14ac:dyDescent="0.35">
      <c r="B15" t="s">
        <v>25</v>
      </c>
      <c r="C15">
        <v>6</v>
      </c>
      <c r="E15">
        <f t="shared" si="0"/>
        <v>135009216</v>
      </c>
      <c r="F15">
        <f t="shared" si="1"/>
        <v>0</v>
      </c>
      <c r="G15">
        <f t="shared" si="2"/>
        <v>135009216</v>
      </c>
      <c r="H15" s="3">
        <f t="shared" si="3"/>
        <v>5.5322801867934639E-2</v>
      </c>
    </row>
    <row r="16" spans="1:11" x14ac:dyDescent="0.35">
      <c r="B16" t="s">
        <v>26</v>
      </c>
      <c r="C16">
        <v>1</v>
      </c>
      <c r="E16">
        <f t="shared" si="0"/>
        <v>22501536</v>
      </c>
      <c r="F16">
        <f t="shared" si="1"/>
        <v>0</v>
      </c>
      <c r="G16">
        <f t="shared" si="2"/>
        <v>22501536</v>
      </c>
      <c r="H16" s="3">
        <f t="shared" si="3"/>
        <v>9.2204669779891064E-3</v>
      </c>
    </row>
    <row r="17" spans="2:8" x14ac:dyDescent="0.35">
      <c r="B17" t="s">
        <v>27</v>
      </c>
      <c r="C17">
        <v>3</v>
      </c>
      <c r="E17">
        <f t="shared" si="0"/>
        <v>67504608</v>
      </c>
      <c r="F17">
        <f t="shared" si="1"/>
        <v>0</v>
      </c>
      <c r="G17">
        <f t="shared" si="2"/>
        <v>67504608</v>
      </c>
      <c r="H17" s="3">
        <f t="shared" si="3"/>
        <v>2.7661400933967319E-2</v>
      </c>
    </row>
    <row r="18" spans="2:8" x14ac:dyDescent="0.35">
      <c r="B18" t="s">
        <v>28</v>
      </c>
      <c r="C18">
        <v>1</v>
      </c>
      <c r="E18">
        <f t="shared" si="0"/>
        <v>22501536</v>
      </c>
      <c r="F18">
        <f t="shared" si="1"/>
        <v>0</v>
      </c>
      <c r="G18">
        <f t="shared" si="2"/>
        <v>22501536</v>
      </c>
      <c r="H18" s="3">
        <f t="shared" si="3"/>
        <v>9.2204669779891064E-3</v>
      </c>
    </row>
    <row r="19" spans="2:8" ht="43.5" x14ac:dyDescent="0.35">
      <c r="B19" s="2" t="s">
        <v>29</v>
      </c>
      <c r="C19">
        <v>0.48</v>
      </c>
      <c r="E19">
        <f t="shared" si="0"/>
        <v>10800737.279999999</v>
      </c>
      <c r="F19">
        <f t="shared" si="1"/>
        <v>0</v>
      </c>
      <c r="G19">
        <f t="shared" si="2"/>
        <v>10800737.279999999</v>
      </c>
      <c r="H19" s="3">
        <f t="shared" si="3"/>
        <v>4.4258241494347711E-3</v>
      </c>
    </row>
    <row r="20" spans="2:8" x14ac:dyDescent="0.35">
      <c r="B20" t="s">
        <v>0</v>
      </c>
      <c r="C20">
        <v>2250153600</v>
      </c>
      <c r="D20">
        <v>172010220</v>
      </c>
      <c r="G20">
        <f>SUM(G7:G19)</f>
        <v>2440390064.1600003</v>
      </c>
      <c r="H20" s="3">
        <f t="shared" si="3"/>
        <v>1</v>
      </c>
    </row>
  </sheetData>
  <mergeCells count="3">
    <mergeCell ref="C5:D5"/>
    <mergeCell ref="E5:G5"/>
    <mergeCell ref="A1:K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K16"/>
  <sheetViews>
    <sheetView workbookViewId="0">
      <selection activeCell="G9" sqref="G9"/>
    </sheetView>
  </sheetViews>
  <sheetFormatPr baseColWidth="10" defaultRowHeight="14.5" x14ac:dyDescent="0.35"/>
  <cols>
    <col min="1" max="1" width="18.7265625" customWidth="1"/>
    <col min="2" max="2" width="39.7265625" customWidth="1"/>
  </cols>
  <sheetData>
    <row r="1" spans="1:11" ht="16.5" x14ac:dyDescent="0.35">
      <c r="A1" s="42" t="s">
        <v>76</v>
      </c>
      <c r="B1" s="43"/>
      <c r="C1" s="43"/>
      <c r="D1" s="43"/>
      <c r="E1" s="43"/>
      <c r="F1" s="43"/>
      <c r="G1" s="43"/>
      <c r="H1" s="43"/>
      <c r="I1" s="43"/>
      <c r="J1" s="43"/>
      <c r="K1" s="43"/>
    </row>
    <row r="2" spans="1:11" ht="15" thickBot="1" x14ac:dyDescent="0.4">
      <c r="A2" s="38" t="s">
        <v>77</v>
      </c>
    </row>
    <row r="3" spans="1:11" ht="15" thickTop="1" x14ac:dyDescent="0.35">
      <c r="A3" s="62"/>
      <c r="B3" s="11"/>
    </row>
    <row r="4" spans="1:11" x14ac:dyDescent="0.35">
      <c r="A4" s="63"/>
      <c r="B4" s="12" t="s">
        <v>63</v>
      </c>
    </row>
    <row r="5" spans="1:11" ht="15" thickBot="1" x14ac:dyDescent="0.4">
      <c r="A5" s="64"/>
      <c r="B5" s="13"/>
    </row>
    <row r="6" spans="1:11" ht="25" x14ac:dyDescent="0.35">
      <c r="A6" s="65" t="s">
        <v>74</v>
      </c>
      <c r="B6" s="14" t="s">
        <v>64</v>
      </c>
    </row>
    <row r="7" spans="1:11" x14ac:dyDescent="0.35">
      <c r="A7" s="66"/>
      <c r="B7" s="14" t="s">
        <v>65</v>
      </c>
    </row>
    <row r="8" spans="1:11" x14ac:dyDescent="0.35">
      <c r="A8" s="66"/>
      <c r="B8" s="14" t="s">
        <v>66</v>
      </c>
    </row>
    <row r="9" spans="1:11" ht="25" x14ac:dyDescent="0.35">
      <c r="A9" s="66"/>
      <c r="B9" s="14" t="s">
        <v>67</v>
      </c>
    </row>
    <row r="10" spans="1:11" ht="25" x14ac:dyDescent="0.35">
      <c r="A10" s="66"/>
      <c r="B10" s="14" t="s">
        <v>68</v>
      </c>
    </row>
    <row r="11" spans="1:11" ht="25.5" thickBot="1" x14ac:dyDescent="0.4">
      <c r="A11" s="67"/>
      <c r="B11" s="15" t="s">
        <v>69</v>
      </c>
    </row>
    <row r="12" spans="1:11" x14ac:dyDescent="0.35">
      <c r="A12" s="65" t="s">
        <v>75</v>
      </c>
      <c r="B12" s="14" t="s">
        <v>70</v>
      </c>
    </row>
    <row r="13" spans="1:11" x14ac:dyDescent="0.35">
      <c r="A13" s="66"/>
      <c r="B13" s="14" t="s">
        <v>71</v>
      </c>
    </row>
    <row r="14" spans="1:11" x14ac:dyDescent="0.35">
      <c r="A14" s="66"/>
      <c r="B14" s="14" t="s">
        <v>72</v>
      </c>
    </row>
    <row r="15" spans="1:11" ht="25.5" thickBot="1" x14ac:dyDescent="0.4">
      <c r="A15" s="68"/>
      <c r="B15" s="16" t="s">
        <v>73</v>
      </c>
    </row>
    <row r="16" spans="1:11" ht="15" thickTop="1" x14ac:dyDescent="0.35"/>
  </sheetData>
  <mergeCells count="4">
    <mergeCell ref="A3:A5"/>
    <mergeCell ref="A6:A11"/>
    <mergeCell ref="A12:A15"/>
    <mergeCell ref="A1:K1"/>
  </mergeCells>
  <hyperlinks>
    <hyperlink ref="A2" r:id="rId1" display="https://www.tresor.economie.gouv.fr/Articles/64f850de-6ec7-44e9-99c9-40035796ddc9/files/c77e5ff7-7e94-4397-8602-376da08cbe8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K8"/>
  <sheetViews>
    <sheetView workbookViewId="0">
      <selection activeCell="K8" sqref="K8"/>
    </sheetView>
  </sheetViews>
  <sheetFormatPr baseColWidth="10" defaultRowHeight="14.5" x14ac:dyDescent="0.35"/>
  <cols>
    <col min="1" max="1" width="20.1796875" customWidth="1"/>
    <col min="2" max="7" width="8.1796875" customWidth="1"/>
  </cols>
  <sheetData>
    <row r="1" spans="1:11" ht="16.5" x14ac:dyDescent="0.35">
      <c r="A1" s="42" t="s">
        <v>78</v>
      </c>
      <c r="B1" s="43"/>
      <c r="C1" s="43"/>
      <c r="D1" s="43"/>
      <c r="E1" s="43"/>
      <c r="F1" s="43"/>
      <c r="G1" s="43"/>
      <c r="H1" s="43"/>
      <c r="I1" s="43"/>
      <c r="J1" s="43"/>
      <c r="K1" s="43"/>
    </row>
    <row r="2" spans="1:11" ht="15" thickBot="1" x14ac:dyDescent="0.4">
      <c r="A2" s="39" t="s">
        <v>103</v>
      </c>
    </row>
    <row r="3" spans="1:11" ht="27" thickTop="1" thickBot="1" x14ac:dyDescent="0.4">
      <c r="A3" s="17" t="s">
        <v>79</v>
      </c>
      <c r="B3" s="18">
        <v>0</v>
      </c>
      <c r="C3" s="18">
        <v>1</v>
      </c>
      <c r="D3" s="18">
        <v>2</v>
      </c>
      <c r="E3" s="18">
        <v>3</v>
      </c>
      <c r="F3" s="18">
        <v>4</v>
      </c>
      <c r="G3" s="18">
        <v>5</v>
      </c>
      <c r="H3" s="19">
        <v>6</v>
      </c>
    </row>
    <row r="4" spans="1:11" ht="15" thickBot="1" x14ac:dyDescent="0.4">
      <c r="A4" s="20" t="s">
        <v>80</v>
      </c>
      <c r="B4" s="21"/>
      <c r="C4" s="21" t="s">
        <v>81</v>
      </c>
      <c r="D4" s="21" t="s">
        <v>82</v>
      </c>
      <c r="E4" s="21" t="s">
        <v>83</v>
      </c>
      <c r="F4" s="21" t="s">
        <v>84</v>
      </c>
      <c r="G4" s="21" t="s">
        <v>85</v>
      </c>
      <c r="H4" s="22" t="s">
        <v>86</v>
      </c>
    </row>
    <row r="5" spans="1:11" ht="25.5" thickBot="1" x14ac:dyDescent="0.4">
      <c r="A5" s="20" t="s">
        <v>87</v>
      </c>
      <c r="B5" s="21" t="s">
        <v>88</v>
      </c>
      <c r="C5" s="21" t="s">
        <v>89</v>
      </c>
      <c r="D5" s="21" t="s">
        <v>90</v>
      </c>
      <c r="E5" s="21" t="s">
        <v>91</v>
      </c>
      <c r="F5" s="21" t="s">
        <v>92</v>
      </c>
      <c r="G5" s="21" t="s">
        <v>93</v>
      </c>
      <c r="H5" s="22" t="s">
        <v>94</v>
      </c>
    </row>
    <row r="6" spans="1:11" ht="26.5" thickBot="1" x14ac:dyDescent="0.4">
      <c r="A6" s="20" t="s">
        <v>95</v>
      </c>
      <c r="B6" s="21" t="s">
        <v>96</v>
      </c>
      <c r="C6" s="21" t="s">
        <v>97</v>
      </c>
      <c r="D6" s="21" t="s">
        <v>90</v>
      </c>
      <c r="E6" s="21" t="s">
        <v>98</v>
      </c>
      <c r="F6" s="21" t="s">
        <v>99</v>
      </c>
      <c r="G6" s="21" t="s">
        <v>93</v>
      </c>
      <c r="H6" s="22" t="s">
        <v>100</v>
      </c>
    </row>
    <row r="7" spans="1:11" ht="25.5" thickBot="1" x14ac:dyDescent="0.4">
      <c r="A7" s="23" t="s">
        <v>101</v>
      </c>
      <c r="B7" s="24" t="s">
        <v>88</v>
      </c>
      <c r="C7" s="24" t="s">
        <v>89</v>
      </c>
      <c r="D7" s="24" t="s">
        <v>90</v>
      </c>
      <c r="E7" s="24" t="s">
        <v>91</v>
      </c>
      <c r="F7" s="24" t="s">
        <v>92</v>
      </c>
      <c r="G7" s="24" t="s">
        <v>93</v>
      </c>
      <c r="H7" s="25" t="s">
        <v>102</v>
      </c>
    </row>
    <row r="8" spans="1:11" ht="15" thickTop="1" x14ac:dyDescent="0.35"/>
  </sheetData>
  <mergeCells count="1">
    <mergeCell ref="A1:K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K9"/>
  <sheetViews>
    <sheetView workbookViewId="0">
      <selection activeCell="F2" sqref="F1:F1048576"/>
    </sheetView>
  </sheetViews>
  <sheetFormatPr baseColWidth="10" defaultRowHeight="14.5" x14ac:dyDescent="0.35"/>
  <cols>
    <col min="5" max="5" width="14" customWidth="1"/>
    <col min="6" max="6" width="32.81640625" customWidth="1"/>
  </cols>
  <sheetData>
    <row r="1" spans="1:11" ht="16.5" x14ac:dyDescent="0.35">
      <c r="A1" s="42" t="s">
        <v>104</v>
      </c>
      <c r="B1" s="43"/>
      <c r="C1" s="43"/>
      <c r="D1" s="43"/>
      <c r="E1" s="43"/>
      <c r="F1" s="43"/>
      <c r="G1" s="43"/>
      <c r="H1" s="43"/>
      <c r="I1" s="43"/>
      <c r="J1" s="43"/>
      <c r="K1" s="43"/>
    </row>
    <row r="2" spans="1:11" x14ac:dyDescent="0.35">
      <c r="A2" s="39" t="s">
        <v>105</v>
      </c>
    </row>
    <row r="3" spans="1:11" x14ac:dyDescent="0.35">
      <c r="A3" s="26"/>
      <c r="F3" s="27" t="s">
        <v>106</v>
      </c>
    </row>
    <row r="4" spans="1:11" ht="20" x14ac:dyDescent="0.35">
      <c r="A4" s="26"/>
      <c r="F4" s="27" t="s">
        <v>107</v>
      </c>
    </row>
    <row r="5" spans="1:11" x14ac:dyDescent="0.35">
      <c r="A5" s="26"/>
      <c r="F5" s="27" t="s">
        <v>108</v>
      </c>
    </row>
    <row r="6" spans="1:11" ht="20" x14ac:dyDescent="0.35">
      <c r="A6" s="26"/>
      <c r="F6" s="27" t="s">
        <v>109</v>
      </c>
    </row>
    <row r="7" spans="1:11" ht="50" x14ac:dyDescent="0.35">
      <c r="A7" s="26"/>
      <c r="F7" s="27" t="s">
        <v>110</v>
      </c>
    </row>
    <row r="8" spans="1:11" ht="20" x14ac:dyDescent="0.35">
      <c r="A8" s="26"/>
      <c r="F8" s="27" t="s">
        <v>111</v>
      </c>
    </row>
    <row r="9" spans="1:11" ht="20" x14ac:dyDescent="0.35">
      <c r="A9" s="26"/>
      <c r="F9" s="27" t="s">
        <v>112</v>
      </c>
    </row>
  </sheetData>
  <mergeCells count="1">
    <mergeCell ref="A1:K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K18"/>
  <sheetViews>
    <sheetView workbookViewId="0">
      <selection activeCell="J23" sqref="J23"/>
    </sheetView>
  </sheetViews>
  <sheetFormatPr baseColWidth="10" defaultRowHeight="14.5" x14ac:dyDescent="0.35"/>
  <sheetData>
    <row r="1" spans="1:11" ht="16.5" x14ac:dyDescent="0.35">
      <c r="A1" s="42" t="s">
        <v>113</v>
      </c>
      <c r="B1" s="43"/>
      <c r="C1" s="43"/>
      <c r="D1" s="43"/>
      <c r="E1" s="43"/>
      <c r="F1" s="43"/>
      <c r="G1" s="43"/>
      <c r="H1" s="43"/>
      <c r="I1" s="43"/>
      <c r="J1" s="43"/>
      <c r="K1" s="43"/>
    </row>
    <row r="2" spans="1:11" x14ac:dyDescent="0.35">
      <c r="A2" s="39" t="s">
        <v>114</v>
      </c>
    </row>
    <row r="3" spans="1:11" x14ac:dyDescent="0.35">
      <c r="A3" t="s">
        <v>125</v>
      </c>
      <c r="B3" s="29">
        <v>0.32800000000000001</v>
      </c>
    </row>
    <row r="4" spans="1:11" x14ac:dyDescent="0.35">
      <c r="A4" t="s">
        <v>124</v>
      </c>
      <c r="B4" s="29">
        <v>0.25</v>
      </c>
    </row>
    <row r="5" spans="1:11" x14ac:dyDescent="0.35">
      <c r="A5" t="s">
        <v>123</v>
      </c>
      <c r="B5" s="29">
        <v>0.11799999999999999</v>
      </c>
    </row>
    <row r="6" spans="1:11" x14ac:dyDescent="0.35">
      <c r="A6" t="s">
        <v>122</v>
      </c>
      <c r="B6" s="29">
        <v>9.8000000000000004E-2</v>
      </c>
    </row>
    <row r="7" spans="1:11" x14ac:dyDescent="0.35">
      <c r="A7" t="s">
        <v>121</v>
      </c>
      <c r="B7" s="29">
        <v>8.7999999999999995E-2</v>
      </c>
    </row>
    <row r="8" spans="1:11" x14ac:dyDescent="0.35">
      <c r="A8" t="s">
        <v>120</v>
      </c>
      <c r="B8" s="29">
        <v>5.8999999999999997E-2</v>
      </c>
    </row>
    <row r="9" spans="1:11" x14ac:dyDescent="0.35">
      <c r="A9" t="s">
        <v>119</v>
      </c>
      <c r="B9" s="29">
        <v>2.9000000000000001E-2</v>
      </c>
    </row>
    <row r="10" spans="1:11" x14ac:dyDescent="0.35">
      <c r="A10" t="s">
        <v>117</v>
      </c>
      <c r="B10" s="29">
        <v>1.4999999999999999E-2</v>
      </c>
    </row>
    <row r="11" spans="1:11" x14ac:dyDescent="0.35">
      <c r="A11" t="s">
        <v>115</v>
      </c>
      <c r="B11" s="29">
        <v>5.0000000000000001E-3</v>
      </c>
    </row>
    <row r="12" spans="1:11" x14ac:dyDescent="0.35">
      <c r="A12" t="s">
        <v>116</v>
      </c>
      <c r="B12" s="29">
        <v>5.0000000000000001E-3</v>
      </c>
    </row>
    <row r="13" spans="1:11" x14ac:dyDescent="0.35">
      <c r="A13" t="s">
        <v>118</v>
      </c>
      <c r="B13" s="29">
        <v>5.0000000000000001E-3</v>
      </c>
    </row>
    <row r="18" spans="4:4" x14ac:dyDescent="0.35">
      <c r="D18" s="10" t="s">
        <v>126</v>
      </c>
    </row>
  </sheetData>
  <sortState ref="A3:B13">
    <sortCondition descending="1" ref="B3:B13"/>
  </sortState>
  <mergeCells count="1">
    <mergeCell ref="A1:K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K5"/>
  <sheetViews>
    <sheetView workbookViewId="0">
      <selection activeCell="H20" sqref="H20"/>
    </sheetView>
  </sheetViews>
  <sheetFormatPr baseColWidth="10" defaultRowHeight="14.5" x14ac:dyDescent="0.35"/>
  <sheetData>
    <row r="1" spans="1:11" ht="16.5" x14ac:dyDescent="0.35">
      <c r="A1" s="42" t="s">
        <v>127</v>
      </c>
      <c r="B1" s="43"/>
      <c r="C1" s="43"/>
      <c r="D1" s="43"/>
      <c r="E1" s="43"/>
      <c r="F1" s="43"/>
      <c r="G1" s="43"/>
      <c r="H1" s="43"/>
      <c r="I1" s="43"/>
      <c r="J1" s="43"/>
      <c r="K1" s="43"/>
    </row>
    <row r="2" spans="1:11" x14ac:dyDescent="0.35">
      <c r="A2" s="39" t="s">
        <v>114</v>
      </c>
    </row>
    <row r="3" spans="1:11" x14ac:dyDescent="0.35">
      <c r="A3" t="s">
        <v>3</v>
      </c>
      <c r="B3" s="28">
        <v>0.4</v>
      </c>
    </row>
    <row r="4" spans="1:11" x14ac:dyDescent="0.35">
      <c r="A4" t="s">
        <v>128</v>
      </c>
      <c r="B4" s="28">
        <v>0.34</v>
      </c>
    </row>
    <row r="5" spans="1:11" x14ac:dyDescent="0.35">
      <c r="A5" t="s">
        <v>129</v>
      </c>
      <c r="B5" s="28">
        <v>0.26</v>
      </c>
    </row>
  </sheetData>
  <mergeCells count="1">
    <mergeCell ref="A1:K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K16"/>
  <sheetViews>
    <sheetView workbookViewId="0">
      <selection activeCell="K12" sqref="K12"/>
    </sheetView>
  </sheetViews>
  <sheetFormatPr baseColWidth="10" defaultRowHeight="14.5" x14ac:dyDescent="0.35"/>
  <sheetData>
    <row r="1" spans="1:11" ht="16.5" x14ac:dyDescent="0.35">
      <c r="A1" s="42" t="s">
        <v>131</v>
      </c>
      <c r="B1" s="43"/>
      <c r="C1" s="43"/>
      <c r="D1" s="43"/>
      <c r="E1" s="43"/>
      <c r="F1" s="43"/>
      <c r="G1" s="43"/>
      <c r="H1" s="43"/>
      <c r="I1" s="43"/>
      <c r="J1" s="43"/>
      <c r="K1" s="43"/>
    </row>
    <row r="2" spans="1:11" x14ac:dyDescent="0.35">
      <c r="A2" s="39" t="s">
        <v>132</v>
      </c>
    </row>
    <row r="3" spans="1:11" ht="15" x14ac:dyDescent="0.35">
      <c r="A3" t="s">
        <v>130</v>
      </c>
      <c r="B3" s="4" t="s">
        <v>164</v>
      </c>
      <c r="C3" s="4" t="s">
        <v>165</v>
      </c>
    </row>
    <row r="4" spans="1:11" x14ac:dyDescent="0.35">
      <c r="A4" t="s">
        <v>18</v>
      </c>
      <c r="B4" s="28">
        <v>0.53</v>
      </c>
      <c r="C4" s="28">
        <v>0.28000000000000003</v>
      </c>
    </row>
    <row r="5" spans="1:11" x14ac:dyDescent="0.35">
      <c r="A5" t="s">
        <v>24</v>
      </c>
      <c r="B5" s="28">
        <v>0.11</v>
      </c>
      <c r="C5" s="28">
        <v>0.09</v>
      </c>
    </row>
    <row r="6" spans="1:11" x14ac:dyDescent="0.35">
      <c r="A6" t="s">
        <v>21</v>
      </c>
      <c r="B6" s="28">
        <v>0.09</v>
      </c>
      <c r="C6" s="28">
        <v>0.03</v>
      </c>
    </row>
    <row r="7" spans="1:11" x14ac:dyDescent="0.35">
      <c r="A7" t="s">
        <v>25</v>
      </c>
      <c r="B7" s="28">
        <v>7.0000000000000007E-2</v>
      </c>
      <c r="C7" s="28">
        <v>0.08</v>
      </c>
    </row>
    <row r="8" spans="1:11" x14ac:dyDescent="0.35">
      <c r="A8" t="s">
        <v>19</v>
      </c>
      <c r="B8" s="28">
        <v>0.06</v>
      </c>
      <c r="C8" s="28">
        <v>7.0000000000000007E-2</v>
      </c>
    </row>
    <row r="9" spans="1:11" x14ac:dyDescent="0.35">
      <c r="A9" t="s">
        <v>27</v>
      </c>
      <c r="B9" s="28">
        <v>0.04</v>
      </c>
      <c r="C9" s="28">
        <v>0.13</v>
      </c>
    </row>
    <row r="10" spans="1:11" x14ac:dyDescent="0.35">
      <c r="A10" t="s">
        <v>20</v>
      </c>
      <c r="B10" s="28">
        <v>0.03</v>
      </c>
      <c r="C10" s="28">
        <v>0.03</v>
      </c>
    </row>
    <row r="11" spans="1:11" x14ac:dyDescent="0.35">
      <c r="A11" t="s">
        <v>30</v>
      </c>
      <c r="B11" s="28">
        <v>0.02</v>
      </c>
      <c r="C11" s="28">
        <v>0.17</v>
      </c>
    </row>
    <row r="12" spans="1:11" x14ac:dyDescent="0.35">
      <c r="A12" t="s">
        <v>28</v>
      </c>
      <c r="B12" s="28">
        <v>0.02</v>
      </c>
      <c r="C12" s="28">
        <v>7.0000000000000007E-2</v>
      </c>
    </row>
    <row r="13" spans="1:11" x14ac:dyDescent="0.35">
      <c r="A13" t="s">
        <v>163</v>
      </c>
      <c r="B13" s="28">
        <v>0.01</v>
      </c>
      <c r="C13" s="28">
        <v>0.01</v>
      </c>
    </row>
    <row r="14" spans="1:11" x14ac:dyDescent="0.35">
      <c r="A14" t="s">
        <v>29</v>
      </c>
      <c r="B14" s="28">
        <v>0.01</v>
      </c>
      <c r="C14" s="28">
        <v>0.04</v>
      </c>
    </row>
    <row r="15" spans="1:11" x14ac:dyDescent="0.35">
      <c r="A15" t="s">
        <v>26</v>
      </c>
      <c r="B15" s="28">
        <v>0.01</v>
      </c>
      <c r="C15" s="28">
        <v>0.02</v>
      </c>
    </row>
    <row r="16" spans="1:11" x14ac:dyDescent="0.35">
      <c r="A16" t="s">
        <v>162</v>
      </c>
      <c r="B16" s="28">
        <v>0</v>
      </c>
      <c r="C16" s="28">
        <v>0</v>
      </c>
    </row>
  </sheetData>
  <sortState ref="A4:C16">
    <sortCondition descending="1" ref="B4:B16"/>
  </sortState>
  <mergeCells count="1">
    <mergeCell ref="A1:K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workbookViewId="0">
      <selection activeCell="E10" sqref="E10"/>
    </sheetView>
  </sheetViews>
  <sheetFormatPr baseColWidth="10" defaultRowHeight="14.5" x14ac:dyDescent="0.35"/>
  <cols>
    <col min="3" max="3" width="15.7265625" customWidth="1"/>
  </cols>
  <sheetData>
    <row r="1" spans="1:11" ht="16.5" x14ac:dyDescent="0.35">
      <c r="A1" s="42" t="s">
        <v>143</v>
      </c>
      <c r="B1" s="43"/>
      <c r="C1" s="43"/>
      <c r="D1" s="43"/>
      <c r="E1" s="43"/>
      <c r="F1" s="43"/>
      <c r="G1" s="43"/>
      <c r="H1" s="43"/>
      <c r="I1" s="43"/>
      <c r="J1" s="43"/>
      <c r="K1" s="43"/>
    </row>
    <row r="2" spans="1:11" ht="15" thickBot="1" x14ac:dyDescent="0.4">
      <c r="A2" s="39" t="s">
        <v>144</v>
      </c>
    </row>
    <row r="3" spans="1:11" ht="15" thickTop="1" x14ac:dyDescent="0.35">
      <c r="A3" s="69"/>
      <c r="B3" s="71" t="s">
        <v>133</v>
      </c>
      <c r="C3" s="30" t="s">
        <v>134</v>
      </c>
    </row>
    <row r="4" spans="1:11" ht="26.5" thickBot="1" x14ac:dyDescent="0.4">
      <c r="A4" s="70"/>
      <c r="B4" s="72"/>
      <c r="C4" s="31" t="s">
        <v>135</v>
      </c>
    </row>
    <row r="5" spans="1:11" ht="15" thickBot="1" x14ac:dyDescent="0.4">
      <c r="A5" s="32" t="s">
        <v>3</v>
      </c>
      <c r="B5" s="33" t="s">
        <v>136</v>
      </c>
      <c r="C5" s="34" t="s">
        <v>137</v>
      </c>
    </row>
    <row r="6" spans="1:11" ht="15" thickBot="1" x14ac:dyDescent="0.4">
      <c r="A6" s="32" t="s">
        <v>4</v>
      </c>
      <c r="B6" s="33">
        <v>873</v>
      </c>
      <c r="C6" s="34" t="s">
        <v>138</v>
      </c>
    </row>
    <row r="7" spans="1:11" ht="15" thickBot="1" x14ac:dyDescent="0.4">
      <c r="A7" s="32" t="s">
        <v>139</v>
      </c>
      <c r="B7" s="33">
        <v>58</v>
      </c>
      <c r="C7" s="34" t="s">
        <v>140</v>
      </c>
    </row>
    <row r="8" spans="1:11" ht="15" thickBot="1" x14ac:dyDescent="0.4">
      <c r="A8" s="35" t="s">
        <v>0</v>
      </c>
      <c r="B8" s="36" t="s">
        <v>141</v>
      </c>
      <c r="C8" s="37" t="s">
        <v>142</v>
      </c>
    </row>
    <row r="9" spans="1:11" ht="15" thickTop="1" x14ac:dyDescent="0.35"/>
  </sheetData>
  <mergeCells count="3">
    <mergeCell ref="A1:K1"/>
    <mergeCell ref="A3:A4"/>
    <mergeCell ref="B3:B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K10"/>
  <sheetViews>
    <sheetView workbookViewId="0">
      <selection activeCell="J28" sqref="J28"/>
    </sheetView>
  </sheetViews>
  <sheetFormatPr baseColWidth="10" defaultRowHeight="14.5" x14ac:dyDescent="0.35"/>
  <sheetData>
    <row r="1" spans="1:11" ht="16.5" x14ac:dyDescent="0.35">
      <c r="A1" s="73" t="s">
        <v>145</v>
      </c>
      <c r="B1" s="74"/>
      <c r="C1" s="74"/>
      <c r="D1" s="74"/>
      <c r="E1" s="74"/>
      <c r="F1" s="74"/>
      <c r="G1" s="74"/>
      <c r="H1" s="74"/>
      <c r="I1" s="74"/>
      <c r="J1" s="74"/>
      <c r="K1" s="74"/>
    </row>
    <row r="2" spans="1:11" x14ac:dyDescent="0.35">
      <c r="A2" s="39" t="s">
        <v>146</v>
      </c>
    </row>
    <row r="3" spans="1:11" x14ac:dyDescent="0.35">
      <c r="A3" t="s">
        <v>147</v>
      </c>
      <c r="B3" s="1">
        <v>8.3299999999999999E-2</v>
      </c>
    </row>
    <row r="4" spans="1:11" x14ac:dyDescent="0.35">
      <c r="A4" t="s">
        <v>8</v>
      </c>
      <c r="B4" s="1">
        <v>0.21149999999999999</v>
      </c>
    </row>
    <row r="5" spans="1:11" x14ac:dyDescent="0.35">
      <c r="A5" t="s">
        <v>148</v>
      </c>
      <c r="B5" s="1">
        <v>0.09</v>
      </c>
    </row>
    <row r="6" spans="1:11" x14ac:dyDescent="0.35">
      <c r="A6" t="s">
        <v>9</v>
      </c>
      <c r="B6" s="1">
        <v>7.0999999999999994E-2</v>
      </c>
    </row>
    <row r="7" spans="1:11" x14ac:dyDescent="0.35">
      <c r="A7" t="s">
        <v>149</v>
      </c>
      <c r="B7" s="1">
        <v>0.128</v>
      </c>
    </row>
    <row r="8" spans="1:11" x14ac:dyDescent="0.35">
      <c r="A8" t="s">
        <v>150</v>
      </c>
      <c r="B8" s="1">
        <v>0.17100000000000001</v>
      </c>
    </row>
    <row r="9" spans="1:11" x14ac:dyDescent="0.35">
      <c r="A9" t="s">
        <v>10</v>
      </c>
      <c r="B9" s="1">
        <v>4.8000000000000001E-2</v>
      </c>
    </row>
    <row r="10" spans="1:11" x14ac:dyDescent="0.35">
      <c r="A10" t="s">
        <v>151</v>
      </c>
      <c r="B10" s="1">
        <v>4.5999999999999999E-2</v>
      </c>
    </row>
  </sheetData>
  <mergeCells count="1">
    <mergeCell ref="A1:K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Tableau 1</vt:lpstr>
      <vt:lpstr>Tableau 2</vt:lpstr>
      <vt:lpstr>Tableau 3</vt:lpstr>
      <vt:lpstr>Graphique 1</vt:lpstr>
      <vt:lpstr>Graphique 2</vt:lpstr>
      <vt:lpstr>Graphique 3</vt:lpstr>
      <vt:lpstr>Graphique 4</vt:lpstr>
      <vt:lpstr>Tableau 4</vt:lpstr>
      <vt:lpstr>Graphique 5</vt:lpstr>
      <vt:lpstr>Graphique 6</vt:lpstr>
      <vt:lpstr>Graphique 7</vt:lpstr>
      <vt:lpstr>Graphique 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2024-01-24T15:45:16Z</dcterms:modified>
</cp:coreProperties>
</file>