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76" windowHeight="12816" activeTab="3"/>
  </bookViews>
  <sheets>
    <sheet name="Graphique page 1" sheetId="20" r:id="rId1"/>
    <sheet name="Graphique 1" sheetId="25" r:id="rId2"/>
    <sheet name="Graphique 2" sheetId="26" r:id="rId3"/>
    <sheet name="Tableau 1" sheetId="23" r:id="rId4"/>
    <sheet name="Graphique 3" sheetId="28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8" l="1"/>
  <c r="D3" i="28"/>
  <c r="E3" i="28"/>
  <c r="F3" i="28"/>
  <c r="G3" i="28"/>
  <c r="H3" i="28"/>
  <c r="I3" i="28"/>
  <c r="J3" i="28"/>
  <c r="K3" i="28"/>
  <c r="L3" i="28"/>
  <c r="M3" i="28"/>
  <c r="N3" i="28"/>
  <c r="O3" i="28"/>
  <c r="P3" i="28"/>
  <c r="Q3" i="28"/>
  <c r="R3" i="28"/>
  <c r="S3" i="28"/>
  <c r="T3" i="28"/>
  <c r="U3" i="28"/>
  <c r="V3" i="28"/>
  <c r="W3" i="28"/>
  <c r="X3" i="28"/>
  <c r="Y3" i="28"/>
  <c r="Z3" i="28"/>
  <c r="AA3" i="28"/>
  <c r="AB3" i="28"/>
  <c r="AC3" i="28"/>
  <c r="AD3" i="28"/>
  <c r="AE3" i="28"/>
  <c r="AF3" i="28"/>
  <c r="AG3" i="28"/>
  <c r="AH3" i="28"/>
  <c r="AI3" i="28"/>
  <c r="AJ3" i="28"/>
  <c r="AK3" i="28"/>
  <c r="AL3" i="28"/>
  <c r="AM3" i="28"/>
  <c r="AN3" i="28"/>
  <c r="AO3" i="28"/>
  <c r="AP3" i="28"/>
  <c r="AQ3" i="28"/>
  <c r="AR3" i="28"/>
  <c r="AS3" i="28"/>
  <c r="AT3" i="28"/>
  <c r="AU3" i="28"/>
  <c r="AV3" i="28"/>
  <c r="AW3" i="28"/>
  <c r="AX3" i="28"/>
  <c r="AY3" i="28"/>
  <c r="AZ3" i="28"/>
  <c r="BA3" i="28"/>
  <c r="BB3" i="28"/>
  <c r="BC3" i="28"/>
  <c r="BD3" i="28"/>
  <c r="BE3" i="28"/>
  <c r="BF3" i="28"/>
  <c r="BG3" i="28"/>
  <c r="BH3" i="28"/>
  <c r="BI3" i="28"/>
  <c r="BJ3" i="28"/>
  <c r="C1" i="28"/>
  <c r="C4" i="28"/>
  <c r="D1" i="28"/>
  <c r="D4" i="28"/>
  <c r="E1" i="28"/>
  <c r="E4" i="28"/>
  <c r="F1" i="28"/>
  <c r="F4" i="28"/>
  <c r="G1" i="28"/>
  <c r="G4" i="28"/>
  <c r="H1" i="28"/>
  <c r="H4" i="28"/>
  <c r="I1" i="28"/>
  <c r="I4" i="28"/>
  <c r="J1" i="28"/>
  <c r="J4" i="28"/>
  <c r="K1" i="28"/>
  <c r="K4" i="28"/>
  <c r="L1" i="28"/>
  <c r="L4" i="28"/>
  <c r="M1" i="28"/>
  <c r="M4" i="28"/>
  <c r="N1" i="28"/>
  <c r="N4" i="28"/>
  <c r="O1" i="28"/>
  <c r="O4" i="28"/>
  <c r="P1" i="28"/>
  <c r="P4" i="28"/>
  <c r="Q1" i="28"/>
  <c r="Q4" i="28"/>
  <c r="R1" i="28"/>
  <c r="R4" i="28"/>
  <c r="S1" i="28"/>
  <c r="S4" i="28"/>
  <c r="T1" i="28"/>
  <c r="T4" i="28"/>
  <c r="U1" i="28"/>
  <c r="U4" i="28"/>
  <c r="V4" i="28"/>
  <c r="W4" i="28"/>
  <c r="X4" i="28"/>
  <c r="Y4" i="28"/>
  <c r="Z4" i="28"/>
  <c r="AA4" i="28"/>
  <c r="AB4" i="28"/>
  <c r="AC4" i="28"/>
  <c r="AD4" i="28"/>
  <c r="AE4" i="28"/>
  <c r="AF4" i="28"/>
  <c r="AG4" i="28"/>
  <c r="AH4" i="28"/>
  <c r="AI4" i="28"/>
  <c r="AJ4" i="28"/>
  <c r="AK4" i="28"/>
  <c r="AL4" i="28"/>
  <c r="AM4" i="28"/>
  <c r="AN4" i="28"/>
  <c r="AO4" i="28"/>
  <c r="AP4" i="28"/>
  <c r="AQ4" i="28"/>
  <c r="AR4" i="28"/>
  <c r="AS4" i="28"/>
  <c r="AT4" i="28"/>
  <c r="AU4" i="28"/>
  <c r="AV4" i="28"/>
  <c r="AW4" i="28"/>
  <c r="AX4" i="28"/>
  <c r="AY4" i="28"/>
  <c r="AZ4" i="28"/>
  <c r="BA4" i="28"/>
  <c r="BB4" i="28"/>
  <c r="BC4" i="28"/>
  <c r="BD4" i="28"/>
  <c r="BE4" i="28"/>
  <c r="BF4" i="28"/>
  <c r="BG4" i="28"/>
  <c r="BH4" i="28"/>
  <c r="BI4" i="28"/>
  <c r="BJ4" i="28"/>
  <c r="V1" i="28"/>
  <c r="W1" i="28"/>
  <c r="X1" i="28"/>
  <c r="Y1" i="28"/>
  <c r="Z1" i="28"/>
  <c r="AA1" i="28"/>
  <c r="AB1" i="28"/>
  <c r="AC1" i="28"/>
  <c r="AD1" i="28"/>
  <c r="AE1" i="28"/>
  <c r="AF1" i="28"/>
  <c r="AG1" i="28"/>
  <c r="AH1" i="28"/>
  <c r="AI1" i="28"/>
  <c r="AJ1" i="28"/>
  <c r="AK1" i="28"/>
  <c r="AL1" i="28"/>
  <c r="AM1" i="28"/>
  <c r="AN1" i="28"/>
  <c r="AO1" i="28"/>
  <c r="AP1" i="28"/>
  <c r="AQ1" i="28"/>
  <c r="AR1" i="28"/>
  <c r="AS1" i="28"/>
  <c r="AT1" i="28"/>
  <c r="AU1" i="28"/>
  <c r="AV1" i="28"/>
  <c r="AW1" i="28"/>
  <c r="AX1" i="28"/>
  <c r="AY1" i="28"/>
  <c r="AZ1" i="28"/>
  <c r="BA1" i="28"/>
  <c r="BB1" i="28"/>
  <c r="BC1" i="28"/>
  <c r="BD1" i="28"/>
  <c r="BE1" i="28"/>
  <c r="BF1" i="28"/>
  <c r="BG1" i="28"/>
  <c r="BH1" i="28"/>
  <c r="BI1" i="28"/>
  <c r="BJ1" i="28"/>
  <c r="C2" i="20"/>
  <c r="D2" i="20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AE2" i="20"/>
  <c r="AF2" i="20"/>
  <c r="AG2" i="20"/>
  <c r="AH2" i="20"/>
  <c r="AI2" i="20"/>
  <c r="AJ2" i="20"/>
  <c r="AK2" i="20"/>
  <c r="AL2" i="20"/>
  <c r="AM2" i="20"/>
  <c r="AN2" i="20"/>
  <c r="AO2" i="20"/>
  <c r="AP2" i="20"/>
  <c r="AQ2" i="20"/>
  <c r="AR2" i="20"/>
  <c r="AS2" i="20"/>
  <c r="AT2" i="20"/>
  <c r="AU2" i="20"/>
  <c r="AV2" i="20"/>
  <c r="AW2" i="20"/>
  <c r="AX2" i="20"/>
  <c r="AY2" i="20"/>
  <c r="AZ2" i="20"/>
  <c r="BA2" i="20"/>
  <c r="BB2" i="20"/>
  <c r="BC2" i="20"/>
  <c r="BD2" i="20"/>
  <c r="BE2" i="20"/>
  <c r="BF2" i="20"/>
  <c r="BG2" i="20"/>
  <c r="BH2" i="20"/>
  <c r="BI2" i="20"/>
  <c r="BJ2" i="20"/>
</calcChain>
</file>

<file path=xl/sharedStrings.xml><?xml version="1.0" encoding="utf-8"?>
<sst xmlns="http://schemas.openxmlformats.org/spreadsheetml/2006/main" count="231" uniqueCount="211">
  <si>
    <t>Scénario 1 : convergence du score du PISA en France au niveau du score de l’Allemagne (9ème des pays d'OCDE)</t>
  </si>
  <si>
    <t>Scénario 2 :  hisser le score au niveau de la Corée du Sud (1er des pays d'OCDE)</t>
  </si>
  <si>
    <t>Scénario 1</t>
  </si>
  <si>
    <t>Scénario 2</t>
  </si>
  <si>
    <t>Rang sur 34 pays de l'OCDE</t>
  </si>
  <si>
    <t>Augmentation moyenne du PIB par an sur 2015-2050*</t>
  </si>
  <si>
    <t>Augmentation  du PIB en 2075</t>
  </si>
  <si>
    <t>Valeau actualisée cumulée *</t>
  </si>
  <si>
    <t>* En milliards d'euros 2014</t>
  </si>
  <si>
    <t>Augementation moyenne du PIB par an 2015-2075 *</t>
  </si>
  <si>
    <t>Niveau PISA de l'Allemagne</t>
  </si>
  <si>
    <t>Score PISA (matières mathématiques et sciences)</t>
  </si>
  <si>
    <t xml:space="preserve"> Impacts économiques simulés</t>
  </si>
  <si>
    <t>Source : Calcul France Stratégie, d'après les données de Health Metrics and Evaluation, et de la Banque mondiale</t>
  </si>
  <si>
    <t>Canada</t>
  </si>
  <si>
    <t>United States</t>
  </si>
  <si>
    <t>Czech Rep.</t>
  </si>
  <si>
    <t>Norway</t>
  </si>
  <si>
    <t>Switzerland</t>
  </si>
  <si>
    <t>Korea, Rep.</t>
  </si>
  <si>
    <t>United Kingdom</t>
  </si>
  <si>
    <t>Slovak Republic</t>
  </si>
  <si>
    <t>Denmark</t>
  </si>
  <si>
    <t>Russia</t>
  </si>
  <si>
    <t>New Zealand</t>
  </si>
  <si>
    <t>Israel</t>
  </si>
  <si>
    <t>Georgia</t>
  </si>
  <si>
    <t>Sweden</t>
  </si>
  <si>
    <t>Poland</t>
  </si>
  <si>
    <t>Germany</t>
  </si>
  <si>
    <t>Lithuania</t>
  </si>
  <si>
    <t>Cyprus</t>
  </si>
  <si>
    <t>Romania</t>
  </si>
  <si>
    <t>Japan</t>
  </si>
  <si>
    <t>Ukraine</t>
  </si>
  <si>
    <t>Belgium</t>
  </si>
  <si>
    <t>Azerbaijan</t>
  </si>
  <si>
    <t>Slovenia</t>
  </si>
  <si>
    <t>Latvia</t>
  </si>
  <si>
    <t>Uzbekistan</t>
  </si>
  <si>
    <t>Kazakhstan</t>
  </si>
  <si>
    <t>Australia</t>
  </si>
  <si>
    <t>Taiwan</t>
  </si>
  <si>
    <t>Netherlands</t>
  </si>
  <si>
    <t>Finland</t>
  </si>
  <si>
    <t>Bulgaria</t>
  </si>
  <si>
    <t>Belarus</t>
  </si>
  <si>
    <t>Austria</t>
  </si>
  <si>
    <t>Antigua and Barbuda</t>
  </si>
  <si>
    <t>Montenegro</t>
  </si>
  <si>
    <t>Tajikistan</t>
  </si>
  <si>
    <t>Luxembourg</t>
  </si>
  <si>
    <t>Kyrgyzstan</t>
  </si>
  <si>
    <t>Turkmenistan</t>
  </si>
  <si>
    <t>Tonga</t>
  </si>
  <si>
    <t>Moldova</t>
  </si>
  <si>
    <t>Hungary</t>
  </si>
  <si>
    <t>Armenia</t>
  </si>
  <si>
    <t>Ireland</t>
  </si>
  <si>
    <t>Estonia</t>
  </si>
  <si>
    <t>Croatia</t>
  </si>
  <si>
    <t>Serbia</t>
  </si>
  <si>
    <t>Macedonia, FYR</t>
  </si>
  <si>
    <t>Greece</t>
  </si>
  <si>
    <t>Jordan</t>
  </si>
  <si>
    <t>Italy</t>
  </si>
  <si>
    <t>France</t>
  </si>
  <si>
    <t>Cuba</t>
  </si>
  <si>
    <t>Bahamas</t>
  </si>
  <si>
    <t>Chile</t>
  </si>
  <si>
    <t>Albania</t>
  </si>
  <si>
    <t>Seychelles</t>
  </si>
  <si>
    <t>West Bank and Gaza</t>
  </si>
  <si>
    <t>Samoa</t>
  </si>
  <si>
    <t>Marshall Islands</t>
  </si>
  <si>
    <t>Jamaica</t>
  </si>
  <si>
    <t>Argentina</t>
  </si>
  <si>
    <t>Peru</t>
  </si>
  <si>
    <t>Trinidad and Tobago</t>
  </si>
  <si>
    <t>Uruguay</t>
  </si>
  <si>
    <t>United Arab Emirates</t>
  </si>
  <si>
    <t>Fiji</t>
  </si>
  <si>
    <t>Bosnia and Herzegovina</t>
  </si>
  <si>
    <t>Panama</t>
  </si>
  <si>
    <t>Guyana</t>
  </si>
  <si>
    <t>Sri Lanka</t>
  </si>
  <si>
    <t>Mauritius</t>
  </si>
  <si>
    <t>Bahrain</t>
  </si>
  <si>
    <t>Spain</t>
  </si>
  <si>
    <t>Mongolia</t>
  </si>
  <si>
    <t>Saint Lucia</t>
  </si>
  <si>
    <t>Kiribati</t>
  </si>
  <si>
    <t>Philippines</t>
  </si>
  <si>
    <t>Lebanon</t>
  </si>
  <si>
    <t>Venezuela</t>
  </si>
  <si>
    <t>South Africa</t>
  </si>
  <si>
    <t>Saudi Arabia</t>
  </si>
  <si>
    <t>Ecuador</t>
  </si>
  <si>
    <t>Belize</t>
  </si>
  <si>
    <t>Costa Rica</t>
  </si>
  <si>
    <t>Bolivia</t>
  </si>
  <si>
    <t>Zimbabwe</t>
  </si>
  <si>
    <t>Mexico</t>
  </si>
  <si>
    <t>Malaysia</t>
  </si>
  <si>
    <t>Turkey</t>
  </si>
  <si>
    <t>Vietnam</t>
  </si>
  <si>
    <t>Tunisia</t>
  </si>
  <si>
    <t>Singapore</t>
  </si>
  <si>
    <t>Congo, Rep.</t>
  </si>
  <si>
    <t>Egypt</t>
  </si>
  <si>
    <t>Qatar</t>
  </si>
  <si>
    <t>Ghana</t>
  </si>
  <si>
    <t>Suriname</t>
  </si>
  <si>
    <t>Equatorial Guinea</t>
  </si>
  <si>
    <t>China</t>
  </si>
  <si>
    <t>Portugal</t>
  </si>
  <si>
    <t>Kenya</t>
  </si>
  <si>
    <t>Gabon</t>
  </si>
  <si>
    <t>Congo, Dem. Rep.</t>
  </si>
  <si>
    <t>Zambia</t>
  </si>
  <si>
    <t>Kuwait</t>
  </si>
  <si>
    <t>Dominican Rep.</t>
  </si>
  <si>
    <t>Syria</t>
  </si>
  <si>
    <t>El Salvador</t>
  </si>
  <si>
    <t>Swaziland</t>
  </si>
  <si>
    <t>Iran</t>
  </si>
  <si>
    <t>Indonesia</t>
  </si>
  <si>
    <t>Thailand</t>
  </si>
  <si>
    <t>Vanuatu</t>
  </si>
  <si>
    <t>Paraguay</t>
  </si>
  <si>
    <t>Namibia</t>
  </si>
  <si>
    <t>Brazil</t>
  </si>
  <si>
    <t>Oman</t>
  </si>
  <si>
    <t>Nigeria</t>
  </si>
  <si>
    <t>Colombia</t>
  </si>
  <si>
    <t>Cameroon</t>
  </si>
  <si>
    <t>Solomon Islands</t>
  </si>
  <si>
    <t>Iraq</t>
  </si>
  <si>
    <t>India</t>
  </si>
  <si>
    <t>Uganda</t>
  </si>
  <si>
    <t>Sao Tome and Principe</t>
  </si>
  <si>
    <t>Liberia</t>
  </si>
  <si>
    <t>Lesotho</t>
  </si>
  <si>
    <t>Honduras</t>
  </si>
  <si>
    <t>Malawi</t>
  </si>
  <si>
    <t>Tanzania</t>
  </si>
  <si>
    <t>Nicaragua</t>
  </si>
  <si>
    <t>Sudan</t>
  </si>
  <si>
    <t>Pakistan</t>
  </si>
  <si>
    <t>Madagascar</t>
  </si>
  <si>
    <t>Cambodia</t>
  </si>
  <si>
    <t>Djibouti</t>
  </si>
  <si>
    <t>Botswana</t>
  </si>
  <si>
    <t>Togo</t>
  </si>
  <si>
    <t>Myanmar</t>
  </si>
  <si>
    <t>Angola</t>
  </si>
  <si>
    <t>Guatemala</t>
  </si>
  <si>
    <t>Cape Verde</t>
  </si>
  <si>
    <t>Papua New Guinea</t>
  </si>
  <si>
    <t>Morocco</t>
  </si>
  <si>
    <t>Haiti</t>
  </si>
  <si>
    <t>Bangladesh</t>
  </si>
  <si>
    <t>Algeria</t>
  </si>
  <si>
    <t>Central African Rep.</t>
  </si>
  <si>
    <t>Laos</t>
  </si>
  <si>
    <t>Nepal</t>
  </si>
  <si>
    <t>Rwanda</t>
  </si>
  <si>
    <t>Maldives</t>
  </si>
  <si>
    <t>Cote d'Ivoire</t>
  </si>
  <si>
    <t>Comoros</t>
  </si>
  <si>
    <t>Gambia</t>
  </si>
  <si>
    <t>Eritrea</t>
  </si>
  <si>
    <t>Benin</t>
  </si>
  <si>
    <t>Yemen, Rep.</t>
  </si>
  <si>
    <t>Mozambique</t>
  </si>
  <si>
    <t>Burundi</t>
  </si>
  <si>
    <t>Senegal</t>
  </si>
  <si>
    <t>Sierra Leone</t>
  </si>
  <si>
    <t>Timor-Leste</t>
  </si>
  <si>
    <t>Mauritania</t>
  </si>
  <si>
    <t>Guinea-Bissau</t>
  </si>
  <si>
    <t>Guinea</t>
  </si>
  <si>
    <t>Somalia</t>
  </si>
  <si>
    <t>Chad</t>
  </si>
  <si>
    <t>Afghanistan</t>
  </si>
  <si>
    <t>Ethiopia</t>
  </si>
  <si>
    <t>Mali</t>
  </si>
  <si>
    <t>Burkina Faso</t>
  </si>
  <si>
    <t>Niger</t>
  </si>
  <si>
    <t>Prévision</t>
  </si>
  <si>
    <t>Log(PIB/habitant)</t>
  </si>
  <si>
    <t>Nombre moyen d'années d'études</t>
  </si>
  <si>
    <t>Année</t>
  </si>
  <si>
    <t>Pays</t>
  </si>
  <si>
    <t>Borne supérieure</t>
  </si>
  <si>
    <t>Borne inférieure</t>
  </si>
  <si>
    <t>Erreur standard</t>
  </si>
  <si>
    <t>Salaire</t>
  </si>
  <si>
    <t>experience</t>
  </si>
  <si>
    <t>Pas de diplôme</t>
  </si>
  <si>
    <t>Brevet</t>
  </si>
  <si>
    <t>CAP, BEP et équivalent</t>
  </si>
  <si>
    <t>Bac et équivalent</t>
  </si>
  <si>
    <t>Bac + 2</t>
  </si>
  <si>
    <t>Diplôme supérieur</t>
  </si>
  <si>
    <t>Tableau 1 - Impacts économiques des scénarios de la réforme de l'éducation pour la France</t>
  </si>
  <si>
    <t>Niveau PISA de la Corée du Sud</t>
  </si>
  <si>
    <t>Augmentation du PIB en 2050</t>
  </si>
  <si>
    <t>Valeur actualisée cumulée *</t>
  </si>
  <si>
    <t>Source : Calcul France Stratégie ; taux d'actualisation retenu pour le calcul de la valeur actualisée : 4,5 %, conformément à celui fixé par la Commission Quinet (2013)</t>
  </si>
  <si>
    <t>Gain de 100 points du score PISA (environ 0,5 écart-type pour deux matières)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</si>
</sst>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00"/>
    <numFmt numFmtId="166" formatCode="0.000%"/>
    <numFmt numFmtId="167" formatCode="0.0000%"/>
    <numFmt numFmtId="168" formatCode="0.00000%"/>
    <numFmt numFmtId="169" formatCode="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" fillId="0" borderId="0"/>
    <xf numFmtId="0" fontId="19" fillId="0" borderId="11" applyNumberFormat="0" applyFill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19" fillId="0" borderId="1" applyNumberFormat="0" applyFill="0" applyProtection="0">
      <alignment horizontal="left" vertical="center" wrapText="1"/>
    </xf>
  </cellStyleXfs>
  <cellXfs count="77">
    <xf numFmtId="0" fontId="0" fillId="0" borderId="0" xfId="0"/>
    <xf numFmtId="10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0" fontId="21" fillId="0" borderId="0" xfId="0" applyFont="1"/>
    <xf numFmtId="0" fontId="0" fillId="0" borderId="0" xfId="0" applyFill="1" applyAlignment="1"/>
    <xf numFmtId="0" fontId="21" fillId="0" borderId="0" xfId="0" applyFont="1" applyFill="1" applyAlignment="1"/>
    <xf numFmtId="2" fontId="0" fillId="0" borderId="0" xfId="0" applyNumberFormat="1" applyFill="1" applyAlignment="1"/>
    <xf numFmtId="2" fontId="21" fillId="0" borderId="0" xfId="0" applyNumberFormat="1" applyFont="1" applyFill="1" applyAlignment="1"/>
    <xf numFmtId="10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quotePrefix="1"/>
    <xf numFmtId="166" fontId="0" fillId="0" borderId="0" xfId="1" applyNumberFormat="1" applyFont="1"/>
    <xf numFmtId="167" fontId="0" fillId="0" borderId="0" xfId="1" applyNumberFormat="1" applyFont="1"/>
    <xf numFmtId="168" fontId="0" fillId="0" borderId="0" xfId="1" applyNumberFormat="1" applyFont="1"/>
    <xf numFmtId="164" fontId="22" fillId="0" borderId="0" xfId="1" applyNumberFormat="1" applyFont="1"/>
    <xf numFmtId="164" fontId="22" fillId="0" borderId="0" xfId="0" applyNumberFormat="1" applyFont="1"/>
    <xf numFmtId="2" fontId="0" fillId="0" borderId="0" xfId="1" applyNumberFormat="1" applyFont="1"/>
    <xf numFmtId="2" fontId="16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0" fillId="0" borderId="0" xfId="0" applyNumberFormat="1" applyFill="1" applyAlignment="1"/>
    <xf numFmtId="169" fontId="0" fillId="0" borderId="0" xfId="0" applyNumberFormat="1" applyFill="1" applyAlignment="1"/>
    <xf numFmtId="2" fontId="0" fillId="0" borderId="0" xfId="0" applyNumberFormat="1" applyFont="1"/>
    <xf numFmtId="2" fontId="16" fillId="0" borderId="0" xfId="1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/>
    <xf numFmtId="0" fontId="1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vertical="center"/>
    </xf>
    <xf numFmtId="0" fontId="16" fillId="0" borderId="0" xfId="0" applyFont="1" applyAlignment="1"/>
    <xf numFmtId="0" fontId="16" fillId="0" borderId="13" xfId="0" applyFont="1" applyBorder="1"/>
    <xf numFmtId="0" fontId="0" fillId="0" borderId="19" xfId="0" applyBorder="1"/>
    <xf numFmtId="0" fontId="0" fillId="0" borderId="14" xfId="0" applyBorder="1" applyAlignment="1">
      <alignment horizontal="center" vertical="center"/>
    </xf>
    <xf numFmtId="0" fontId="0" fillId="0" borderId="18" xfId="0" applyBorder="1"/>
    <xf numFmtId="0" fontId="0" fillId="0" borderId="16" xfId="0" applyBorder="1"/>
    <xf numFmtId="0" fontId="0" fillId="0" borderId="1" xfId="0" applyBorder="1" applyAlignment="1">
      <alignment horizontal="center"/>
    </xf>
    <xf numFmtId="0" fontId="16" fillId="0" borderId="14" xfId="0" applyFont="1" applyBorder="1"/>
    <xf numFmtId="3" fontId="0" fillId="0" borderId="14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0" xfId="43"/>
    <xf numFmtId="14" fontId="18" fillId="0" borderId="0" xfId="43" applyNumberFormat="1" applyFont="1" applyFill="1" applyBorder="1" applyAlignment="1" applyProtection="1"/>
    <xf numFmtId="0" fontId="18" fillId="0" borderId="0" xfId="43" applyAlignment="1">
      <alignment horizontal="center"/>
    </xf>
    <xf numFmtId="0" fontId="24" fillId="0" borderId="0" xfId="43" applyFont="1" applyAlignment="1">
      <alignment horizontal="center" vertical="center"/>
    </xf>
    <xf numFmtId="0" fontId="23" fillId="0" borderId="0" xfId="43" applyFont="1" applyAlignment="1">
      <alignment horizontal="center"/>
    </xf>
    <xf numFmtId="0" fontId="23" fillId="0" borderId="0" xfId="43" applyFont="1"/>
    <xf numFmtId="0" fontId="23" fillId="0" borderId="0" xfId="43" applyFont="1" applyAlignment="1">
      <alignment horizontal="center"/>
    </xf>
    <xf numFmtId="0" fontId="0" fillId="0" borderId="25" xfId="0" applyBorder="1"/>
    <xf numFmtId="0" fontId="0" fillId="0" borderId="24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8" fillId="0" borderId="0" xfId="43" applyNumberFormat="1" applyAlignment="1"/>
    <xf numFmtId="2" fontId="0" fillId="0" borderId="0" xfId="0" applyNumberFormat="1" applyAlignment="1"/>
    <xf numFmtId="0" fontId="25" fillId="0" borderId="0" xfId="43" applyFont="1" applyAlignment="1"/>
    <xf numFmtId="0" fontId="26" fillId="0" borderId="0" xfId="0" applyFont="1" applyAlignment="1"/>
    <xf numFmtId="0" fontId="18" fillId="0" borderId="0" xfId="43" applyAlignment="1"/>
    <xf numFmtId="0" fontId="0" fillId="0" borderId="0" xfId="0" applyAlignment="1"/>
    <xf numFmtId="0" fontId="23" fillId="0" borderId="0" xfId="43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/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</cellXfs>
  <cellStyles count="49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Normal 2 2 2" xfId="44"/>
    <cellStyle name="Normal 4" xfId="45"/>
    <cellStyle name="Pourcentage" xfId="1" builtinId="5"/>
    <cellStyle name="Satisfaisant" xfId="7" builtinId="26" customBuiltin="1"/>
    <cellStyle name="Sortie" xfId="11" builtinId="21" customBuiltin="1"/>
    <cellStyle name="ss11" xfId="47"/>
    <cellStyle name="ss14" xfId="48"/>
    <cellStyle name="ss8" xfId="46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13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colors>
    <mruColors>
      <color rgb="FFF08100"/>
      <color rgb="FF493489"/>
      <color rgb="FFB2B2B2"/>
      <color rgb="FF009FE3"/>
      <color rgb="FF312783"/>
      <color rgb="FFE73331"/>
      <color rgb="FFFF66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Graphique p. 1 - Impact économique d'une réforme de l'éducation </a:t>
            </a:r>
          </a:p>
        </c:rich>
      </c:tx>
      <c:layout>
        <c:manualLayout>
          <c:xMode val="edge"/>
          <c:yMode val="edge"/>
          <c:x val="0.16729977628635301"/>
          <c:y val="2.43629115226337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552572706935"/>
          <c:y val="0.112546553497942"/>
          <c:w val="0.78540883668903805"/>
          <c:h val="0.5979099794238690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page 1'!$A$4</c:f>
              <c:strCache>
                <c:ptCount val="1"/>
                <c:pt idx="0">
                  <c:v>Scénario 1 : convergence du score du PISA en France au niveau du score de l’Allemagne (9ème des pays d'OCDE)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numRef>
              <c:f>'Graphique page 1'!$B$2:$BJ$2</c:f>
              <c:numCache>
                <c:formatCode>General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'Graphique page 1'!$B$4:$BJ$4</c:f>
              <c:numCache>
                <c:formatCode>0.00%</c:formatCode>
                <c:ptCount val="61"/>
                <c:pt idx="0">
                  <c:v>0</c:v>
                </c:pt>
                <c:pt idx="1">
                  <c:v>5.4427442881315317E-6</c:v>
                </c:pt>
                <c:pt idx="2">
                  <c:v>2.1706717956257012E-5</c:v>
                </c:pt>
                <c:pt idx="3">
                  <c:v>5.4235194323450504E-5</c:v>
                </c:pt>
                <c:pt idx="4" formatCode="0.0%">
                  <c:v>1.0845108506693328E-4</c:v>
                </c:pt>
                <c:pt idx="5" formatCode="0.0%">
                  <c:v>1.897793299871379E-4</c:v>
                </c:pt>
                <c:pt idx="6" formatCode="0.0%">
                  <c:v>3.0364813186811165E-4</c:v>
                </c:pt>
                <c:pt idx="7" formatCode="0.0%">
                  <c:v>4.554904859011654E-4</c:v>
                </c:pt>
                <c:pt idx="8" formatCode="0.0%">
                  <c:v>6.5074600421713511E-4</c:v>
                </c:pt>
                <c:pt idx="9" formatCode="0.0%">
                  <c:v>8.9486303631213708E-4</c:v>
                </c:pt>
                <c:pt idx="10" formatCode="0.0%">
                  <c:v>1.1933010864365562E-3</c:v>
                </c:pt>
                <c:pt idx="11" formatCode="0.0%">
                  <c:v>1.5515335293537417E-3</c:v>
                </c:pt>
                <c:pt idx="12" formatCode="0.0%">
                  <c:v>1.9750506262443865E-3</c:v>
                </c:pt>
                <c:pt idx="13" formatCode="0.0%">
                  <c:v>2.4693628429641396E-3</c:v>
                </c:pt>
                <c:pt idx="14" formatCode="0.0%">
                  <c:v>3.0400044733245838E-3</c:v>
                </c:pt>
                <c:pt idx="15" formatCode="0.0%">
                  <c:v>3.6925375705910528E-3</c:v>
                </c:pt>
                <c:pt idx="16" formatCode="0.0%">
                  <c:v>4.4325561909513032E-3</c:v>
                </c:pt>
                <c:pt idx="17" formatCode="0.0%">
                  <c:v>5.2656909533271611E-3</c:v>
                </c:pt>
                <c:pt idx="18" formatCode="0.0%">
                  <c:v>6.1976139205611397E-3</c:v>
                </c:pt>
                <c:pt idx="19" formatCode="0.0%">
                  <c:v>7.2340438077345033E-3</c:v>
                </c:pt>
                <c:pt idx="20" formatCode="0.0%">
                  <c:v>8.3807515241336294E-3</c:v>
                </c:pt>
                <c:pt idx="21" formatCode="0.0%">
                  <c:v>9.6380993266366333E-3</c:v>
                </c:pt>
                <c:pt idx="22" formatCode="0.0%">
                  <c:v>1.1006485834015933E-2</c:v>
                </c:pt>
                <c:pt idx="23" formatCode="0.0%">
                  <c:v>1.2486346237274879E-2</c:v>
                </c:pt>
                <c:pt idx="24" formatCode="0.0%">
                  <c:v>1.4078152530028807E-2</c:v>
                </c:pt>
                <c:pt idx="25" formatCode="0.0%">
                  <c:v>1.5782413759098664E-2</c:v>
                </c:pt>
                <c:pt idx="26" formatCode="0.0%">
                  <c:v>1.7599676295505962E-2</c:v>
                </c:pt>
                <c:pt idx="27" formatCode="0.0%">
                  <c:v>1.9530524126069232E-2</c:v>
                </c:pt>
                <c:pt idx="28" formatCode="0.0%">
                  <c:v>2.1575579165819144E-2</c:v>
                </c:pt>
                <c:pt idx="29" formatCode="0.0%">
                  <c:v>2.3735501591468693E-2</c:v>
                </c:pt>
                <c:pt idx="30" formatCode="0.0%">
                  <c:v>2.60109901961844E-2</c:v>
                </c:pt>
                <c:pt idx="31" formatCode="0.0%">
                  <c:v>2.8402782765929138E-2</c:v>
                </c:pt>
                <c:pt idx="32" formatCode="0.0%">
                  <c:v>3.0911656477656303E-2</c:v>
                </c:pt>
                <c:pt idx="33" formatCode="0.0%">
                  <c:v>3.3538428319659697E-2</c:v>
                </c:pt>
                <c:pt idx="34" formatCode="0.0%">
                  <c:v>3.6283955534394431E-2</c:v>
                </c:pt>
                <c:pt idx="35" formatCode="0.0%">
                  <c:v>3.9149136084103954E-2</c:v>
                </c:pt>
                <c:pt idx="36" formatCode="0.0%">
                  <c:v>4.2134909139609399E-2</c:v>
                </c:pt>
                <c:pt idx="37" formatCode="0.0%">
                  <c:v>4.5242255592631141E-2</c:v>
                </c:pt>
                <c:pt idx="38" formatCode="0.0%">
                  <c:v>4.8472198592033319E-2</c:v>
                </c:pt>
                <c:pt idx="39" formatCode="0.0%">
                  <c:v>5.182580410440344E-2</c:v>
                </c:pt>
                <c:pt idx="40" formatCode="0.0%">
                  <c:v>5.5304181499392459E-2</c:v>
                </c:pt>
                <c:pt idx="41" formatCode="0.0%">
                  <c:v>5.890276304493345E-2</c:v>
                </c:pt>
                <c:pt idx="42" formatCode="0.0%">
                  <c:v>6.2616946971588913E-2</c:v>
                </c:pt>
                <c:pt idx="43" formatCode="0.0%">
                  <c:v>6.6442091607588266E-2</c:v>
                </c:pt>
                <c:pt idx="44" formatCode="0.0%">
                  <c:v>7.0373509725112277E-2</c:v>
                </c:pt>
                <c:pt idx="45" formatCode="0.0%">
                  <c:v>7.4406463098527581E-2</c:v>
                </c:pt>
                <c:pt idx="46" formatCode="0.0%">
                  <c:v>7.8536157276053661E-2</c:v>
                </c:pt>
                <c:pt idx="47" formatCode="0.0%">
                  <c:v>8.2757736567104903E-2</c:v>
                </c:pt>
                <c:pt idx="48" formatCode="0.0%">
                  <c:v>8.7066279248268791E-2</c:v>
                </c:pt>
                <c:pt idx="49" formatCode="0.0%">
                  <c:v>9.145679299158363E-2</c:v>
                </c:pt>
                <c:pt idx="50" formatCode="0.0%">
                  <c:v>9.5924210519446274E-2</c:v>
                </c:pt>
                <c:pt idx="51" formatCode="0.0%">
                  <c:v>0.10046338549111955</c:v>
                </c:pt>
                <c:pt idx="52" formatCode="0.0%">
                  <c:v>0.10506908862641949</c:v>
                </c:pt>
                <c:pt idx="53" formatCode="0.0%">
                  <c:v>0.10973600407274284</c:v>
                </c:pt>
                <c:pt idx="54" formatCode="0.0%">
                  <c:v>0.1144587260221422</c:v>
                </c:pt>
                <c:pt idx="55" formatCode="0.0%">
                  <c:v>0.11923175558567413</c:v>
                </c:pt>
                <c:pt idx="56" formatCode="0.0%">
                  <c:v>0.12404949793272806</c:v>
                </c:pt>
                <c:pt idx="57" formatCode="0.0%">
                  <c:v>0.12890625970348848</c:v>
                </c:pt>
                <c:pt idx="58" formatCode="0.0%">
                  <c:v>0.13379624670310228</c:v>
                </c:pt>
                <c:pt idx="59" formatCode="0.0%">
                  <c:v>0.13871356188648282</c:v>
                </c:pt>
                <c:pt idx="60" formatCode="0.0%">
                  <c:v>0.14365220364303125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71424"/>
        <c:axId val="95672960"/>
      </c:lineChart>
      <c:lineChart>
        <c:grouping val="standard"/>
        <c:varyColors val="0"/>
        <c:ser>
          <c:idx val="1"/>
          <c:order val="1"/>
          <c:tx>
            <c:strRef>
              <c:f>'Graphique page 1'!$A$5</c:f>
              <c:strCache>
                <c:ptCount val="1"/>
                <c:pt idx="0">
                  <c:v>Scénario 2 :  hisser le score au niveau de la Corée du Sud (1er des pays d'OCDE)</c:v>
                </c:pt>
              </c:strCache>
            </c:strRef>
          </c:tx>
          <c:spPr>
            <a:ln>
              <a:solidFill>
                <a:srgbClr val="F08100"/>
              </a:solidFill>
            </a:ln>
          </c:spPr>
          <c:marker>
            <c:symbol val="none"/>
          </c:marker>
          <c:cat>
            <c:numRef>
              <c:f>'Graphique page 1'!$B$2:$BJ$2</c:f>
              <c:numCache>
                <c:formatCode>General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cat>
          <c:val>
            <c:numRef>
              <c:f>'Graphique page 1'!$B$5:$BJ$5</c:f>
              <c:numCache>
                <c:formatCode>0.00%</c:formatCode>
                <c:ptCount val="61"/>
                <c:pt idx="0">
                  <c:v>0</c:v>
                </c:pt>
                <c:pt idx="1">
                  <c:v>1.2158419517286718E-5</c:v>
                </c:pt>
                <c:pt idx="2">
                  <c:v>4.8490374941511166E-5</c:v>
                </c:pt>
                <c:pt idx="3">
                  <c:v>1.2115692578007112E-4</c:v>
                </c:pt>
                <c:pt idx="4" formatCode="0.0%">
                  <c:v>2.4227664413029428E-4</c:v>
                </c:pt>
                <c:pt idx="5" formatCode="0.0%">
                  <c:v>4.239782239691485E-4</c:v>
                </c:pt>
                <c:pt idx="6" formatCode="0.0%">
                  <c:v>6.7840664619760313E-4</c:v>
                </c:pt>
                <c:pt idx="7" formatCode="0.0%">
                  <c:v>1.0177308176861613E-3</c:v>
                </c:pt>
                <c:pt idx="8" formatCode="0.0%">
                  <c:v>1.4541526903865953E-3</c:v>
                </c:pt>
                <c:pt idx="9" formatCode="0.0%">
                  <c:v>1.9999178692707894E-3</c:v>
                </c:pt>
                <c:pt idx="10" formatCode="0.0%">
                  <c:v>2.6673277210610565E-3</c:v>
                </c:pt>
                <c:pt idx="11" formatCode="0.0%">
                  <c:v>3.4687529994331572E-3</c:v>
                </c:pt>
                <c:pt idx="12" formatCode="0.0%">
                  <c:v>4.4166490066120424E-3</c:v>
                </c:pt>
                <c:pt idx="13" formatCode="0.0%">
                  <c:v>5.5235723160561153E-3</c:v>
                </c:pt>
                <c:pt idx="14" formatCode="0.0%">
                  <c:v>6.8021990862388226E-3</c:v>
                </c:pt>
                <c:pt idx="15" formatCode="0.0%">
                  <c:v>8.2653450014305452E-3</c:v>
                </c:pt>
                <c:pt idx="16" formatCode="0.0%">
                  <c:v>9.9259868818465571E-3</c:v>
                </c:pt>
                <c:pt idx="17" formatCode="0.0%">
                  <c:v>1.1797286012608349E-2</c:v>
                </c:pt>
                <c:pt idx="18" formatCode="0.0%">
                  <c:v>1.3892613248692771E-2</c:v>
                </c:pt>
                <c:pt idx="19" formatCode="0.0%">
                  <c:v>1.622557596143042E-2</c:v>
                </c:pt>
                <c:pt idx="20" formatCode="0.0%">
                  <c:v>1.8810046901232925E-2</c:v>
                </c:pt>
                <c:pt idx="21" formatCode="0.0%">
                  <c:v>2.1647856757375742E-2</c:v>
                </c:pt>
                <c:pt idx="22" formatCode="0.0%">
                  <c:v>2.4741024515269106E-2</c:v>
                </c:pt>
                <c:pt idx="23" formatCode="0.0%">
                  <c:v>2.809175984580085E-2</c:v>
                </c:pt>
                <c:pt idx="24" formatCode="0.0%">
                  <c:v>3.1702465731107438E-2</c:v>
                </c:pt>
                <c:pt idx="25" formatCode="0.0%">
                  <c:v>3.5575741331132095E-2</c:v>
                </c:pt>
                <c:pt idx="26" formatCode="0.0%">
                  <c:v>3.9714385095749358E-2</c:v>
                </c:pt>
                <c:pt idx="27" formatCode="0.0%">
                  <c:v>4.4121398127661395E-2</c:v>
                </c:pt>
                <c:pt idx="28" formatCode="0.0%">
                  <c:v>4.8799987801713518E-2</c:v>
                </c:pt>
                <c:pt idx="29" formatCode="0.0%">
                  <c:v>5.3753571646727047E-2</c:v>
                </c:pt>
                <c:pt idx="30" formatCode="0.0%">
                  <c:v>5.8985781496412287E-2</c:v>
                </c:pt>
                <c:pt idx="31" formatCode="0.0%">
                  <c:v>6.4500467916405388E-2</c:v>
                </c:pt>
                <c:pt idx="32" formatCode="0.0%">
                  <c:v>7.0301704914963972E-2</c:v>
                </c:pt>
                <c:pt idx="33" formatCode="0.0%">
                  <c:v>7.6393794945372059E-2</c:v>
                </c:pt>
                <c:pt idx="34" formatCode="0.0%">
                  <c:v>8.2781274208630781E-2</c:v>
                </c:pt>
                <c:pt idx="35" formatCode="0.0%">
                  <c:v>8.9468918265557348E-2</c:v>
                </c:pt>
                <c:pt idx="36" formatCode="0.0%">
                  <c:v>9.6461747967987371E-2</c:v>
                </c:pt>
                <c:pt idx="37" formatCode="0.0%">
                  <c:v>0.10376503571935962</c:v>
                </c:pt>
                <c:pt idx="38" formatCode="0.0%">
                  <c:v>0.11138431207557764</c:v>
                </c:pt>
                <c:pt idx="39" formatCode="0.0%">
                  <c:v>0.11932537269767705</c:v>
                </c:pt>
                <c:pt idx="40" formatCode="0.0%">
                  <c:v>0.12759428566849207</c:v>
                </c:pt>
                <c:pt idx="41" formatCode="0.0%">
                  <c:v>0.13618374345045625</c:v>
                </c:pt>
                <c:pt idx="42" formatCode="0.0%">
                  <c:v>0.1450863071417634</c:v>
                </c:pt>
                <c:pt idx="43" formatCode="0.0%">
                  <c:v>0.15429437557941361</c:v>
                </c:pt>
                <c:pt idx="44" formatCode="0.0%">
                  <c:v>0.16380015494552425</c:v>
                </c:pt>
                <c:pt idx="45" formatCode="0.0%">
                  <c:v>0.17359562887133459</c:v>
                </c:pt>
                <c:pt idx="46" formatCode="0.0%">
                  <c:v>0.18367252904173129</c:v>
                </c:pt>
                <c:pt idx="47" formatCode="0.0%">
                  <c:v>0.19402230631142794</c:v>
                </c:pt>
                <c:pt idx="48" formatCode="0.0%">
                  <c:v>0.20463610235214524</c:v>
                </c:pt>
                <c:pt idx="49" formatCode="0.0%">
                  <c:v>0.21550472185826128</c:v>
                </c:pt>
                <c:pt idx="50" formatCode="0.0%">
                  <c:v>0.22661860534645295</c:v>
                </c:pt>
                <c:pt idx="51" formatCode="0.0%">
                  <c:v>0.23796780259281458</c:v>
                </c:pt>
                <c:pt idx="52" formatCode="0.0%">
                  <c:v>0.24954194675881233</c:v>
                </c:pt>
                <c:pt idx="53" formatCode="0.0%">
                  <c:v>0.2613302292652222</c:v>
                </c:pt>
                <c:pt idx="54" formatCode="0.0%">
                  <c:v>0.27332137548085872</c:v>
                </c:pt>
                <c:pt idx="55" formatCode="0.0%">
                  <c:v>0.28550362130044704</c:v>
                </c:pt>
                <c:pt idx="56" formatCode="0.0%">
                  <c:v>0.29786469069336191</c:v>
                </c:pt>
                <c:pt idx="57" formatCode="0.0%">
                  <c:v>0.31039177431216569</c:v>
                </c:pt>
                <c:pt idx="58" formatCode="0.0%">
                  <c:v>0.32307150925685157</c:v>
                </c:pt>
                <c:pt idx="59" formatCode="0.0%">
                  <c:v>0.33588996009742994</c:v>
                </c:pt>
                <c:pt idx="60" formatCode="0.0%">
                  <c:v>0.34883260126393012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4320"/>
        <c:axId val="96342784"/>
      </c:lineChart>
      <c:catAx>
        <c:axId val="9567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56729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5672960"/>
        <c:scaling>
          <c:orientation val="minMax"/>
          <c:max val="0.3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fr-FR" sz="900" b="0"/>
                  <a:t>Différentiel du PIB dû à la réforme de l'éducation</a:t>
                </a:r>
              </a:p>
            </c:rich>
          </c:tx>
          <c:layout>
            <c:manualLayout>
              <c:xMode val="edge"/>
              <c:yMode val="edge"/>
              <c:x val="1.8948918717375099E-2"/>
              <c:y val="0.1081195987654320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5671424"/>
        <c:crosses val="autoZero"/>
        <c:crossBetween val="midCat"/>
      </c:valAx>
      <c:valAx>
        <c:axId val="96342784"/>
        <c:scaling>
          <c:orientation val="minMax"/>
          <c:max val="0.35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6344320"/>
        <c:crosses val="max"/>
        <c:crossBetween val="between"/>
      </c:valAx>
      <c:catAx>
        <c:axId val="9634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3427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4.5571588366890403E-2"/>
          <c:y val="0.78654140946502105"/>
          <c:w val="0.93016536167039499"/>
          <c:h val="0.13506352880658401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latin typeface="Arial" panose="020B0604020202020204" pitchFamily="34" charset="0"/>
                <a:cs typeface="Arial" panose="020B0604020202020204" pitchFamily="34" charset="0"/>
              </a:rPr>
              <a:t>Graphique 1 - Une corrélation forte entre niveau d'éducation </a:t>
            </a:r>
          </a:p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latin typeface="Arial" panose="020B0604020202020204" pitchFamily="34" charset="0"/>
                <a:cs typeface="Arial" panose="020B0604020202020204" pitchFamily="34" charset="0"/>
              </a:rPr>
              <a:t>et PIB par habitant*</a:t>
            </a:r>
          </a:p>
        </c:rich>
      </c:tx>
      <c:layout>
        <c:manualLayout>
          <c:xMode val="edge"/>
          <c:yMode val="edge"/>
          <c:x val="0.16481977777777801"/>
          <c:y val="2.02745849297573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959555555556"/>
          <c:y val="0.17436143039591301"/>
          <c:w val="0.70275591397849502"/>
          <c:h val="0.589135376756065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493489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8575" cap="rnd">
                <a:solidFill>
                  <a:srgbClr val="F081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141750841750841"/>
                  <c:y val="0.344237867177522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'Graphique 1'!$C$2:$C$176</c:f>
              <c:numCache>
                <c:formatCode>General</c:formatCode>
                <c:ptCount val="175"/>
                <c:pt idx="0">
                  <c:v>1.5</c:v>
                </c:pt>
                <c:pt idx="1">
                  <c:v>1.7</c:v>
                </c:pt>
                <c:pt idx="2">
                  <c:v>2</c:v>
                </c:pt>
                <c:pt idx="3">
                  <c:v>2.2999999999999998</c:v>
                </c:pt>
                <c:pt idx="4">
                  <c:v>2.6</c:v>
                </c:pt>
                <c:pt idx="5">
                  <c:v>2.7</c:v>
                </c:pt>
                <c:pt idx="6">
                  <c:v>2.8</c:v>
                </c:pt>
                <c:pt idx="7">
                  <c:v>3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3.7</c:v>
                </c:pt>
                <c:pt idx="17">
                  <c:v>3.9</c:v>
                </c:pt>
                <c:pt idx="18">
                  <c:v>3.9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4.2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4.7</c:v>
                </c:pt>
                <c:pt idx="27">
                  <c:v>4.7</c:v>
                </c:pt>
                <c:pt idx="28">
                  <c:v>4.7</c:v>
                </c:pt>
                <c:pt idx="29">
                  <c:v>4.7</c:v>
                </c:pt>
                <c:pt idx="30">
                  <c:v>4.9000000000000004</c:v>
                </c:pt>
                <c:pt idx="31">
                  <c:v>5</c:v>
                </c:pt>
                <c:pt idx="32">
                  <c:v>5</c:v>
                </c:pt>
                <c:pt idx="33">
                  <c:v>5.0999999999999996</c:v>
                </c:pt>
                <c:pt idx="34">
                  <c:v>5.0999999999999996</c:v>
                </c:pt>
                <c:pt idx="35">
                  <c:v>5.2</c:v>
                </c:pt>
                <c:pt idx="36">
                  <c:v>5.3</c:v>
                </c:pt>
                <c:pt idx="37">
                  <c:v>5.3</c:v>
                </c:pt>
                <c:pt idx="38">
                  <c:v>5.4</c:v>
                </c:pt>
                <c:pt idx="39">
                  <c:v>5.4</c:v>
                </c:pt>
                <c:pt idx="40">
                  <c:v>5.4</c:v>
                </c:pt>
                <c:pt idx="41">
                  <c:v>5.6</c:v>
                </c:pt>
                <c:pt idx="42">
                  <c:v>5.7</c:v>
                </c:pt>
                <c:pt idx="43">
                  <c:v>5.7</c:v>
                </c:pt>
                <c:pt idx="44">
                  <c:v>5.8</c:v>
                </c:pt>
                <c:pt idx="45">
                  <c:v>5.9</c:v>
                </c:pt>
                <c:pt idx="46">
                  <c:v>5.9</c:v>
                </c:pt>
                <c:pt idx="47">
                  <c:v>5.9</c:v>
                </c:pt>
                <c:pt idx="48">
                  <c:v>5.9</c:v>
                </c:pt>
                <c:pt idx="49">
                  <c:v>6.1</c:v>
                </c:pt>
                <c:pt idx="50">
                  <c:v>6.2</c:v>
                </c:pt>
                <c:pt idx="51">
                  <c:v>6.2</c:v>
                </c:pt>
                <c:pt idx="52">
                  <c:v>6.2</c:v>
                </c:pt>
                <c:pt idx="53">
                  <c:v>6.6</c:v>
                </c:pt>
                <c:pt idx="54">
                  <c:v>6.6</c:v>
                </c:pt>
                <c:pt idx="55">
                  <c:v>6.7</c:v>
                </c:pt>
                <c:pt idx="56">
                  <c:v>6.7</c:v>
                </c:pt>
                <c:pt idx="57">
                  <c:v>6.8</c:v>
                </c:pt>
                <c:pt idx="58">
                  <c:v>6.9</c:v>
                </c:pt>
                <c:pt idx="59">
                  <c:v>6.9</c:v>
                </c:pt>
                <c:pt idx="60">
                  <c:v>6.9</c:v>
                </c:pt>
                <c:pt idx="61">
                  <c:v>7.1</c:v>
                </c:pt>
                <c:pt idx="62">
                  <c:v>7.3</c:v>
                </c:pt>
                <c:pt idx="63">
                  <c:v>7.3</c:v>
                </c:pt>
                <c:pt idx="64">
                  <c:v>7.3</c:v>
                </c:pt>
                <c:pt idx="65">
                  <c:v>7.4</c:v>
                </c:pt>
                <c:pt idx="66">
                  <c:v>7.4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7.6</c:v>
                </c:pt>
                <c:pt idx="71">
                  <c:v>7.6</c:v>
                </c:pt>
                <c:pt idx="72">
                  <c:v>7.6</c:v>
                </c:pt>
                <c:pt idx="73">
                  <c:v>7.6</c:v>
                </c:pt>
                <c:pt idx="74">
                  <c:v>7.7</c:v>
                </c:pt>
                <c:pt idx="75">
                  <c:v>7.7</c:v>
                </c:pt>
                <c:pt idx="76">
                  <c:v>7.7</c:v>
                </c:pt>
                <c:pt idx="77">
                  <c:v>7.8</c:v>
                </c:pt>
                <c:pt idx="78">
                  <c:v>7.8</c:v>
                </c:pt>
                <c:pt idx="79">
                  <c:v>7.9</c:v>
                </c:pt>
                <c:pt idx="80">
                  <c:v>8.1</c:v>
                </c:pt>
                <c:pt idx="81">
                  <c:v>8.1</c:v>
                </c:pt>
                <c:pt idx="82">
                  <c:v>8.1</c:v>
                </c:pt>
                <c:pt idx="83">
                  <c:v>8.1</c:v>
                </c:pt>
                <c:pt idx="84">
                  <c:v>8.1999999999999993</c:v>
                </c:pt>
                <c:pt idx="85">
                  <c:v>8.3000000000000007</c:v>
                </c:pt>
                <c:pt idx="86">
                  <c:v>8.3000000000000007</c:v>
                </c:pt>
                <c:pt idx="87">
                  <c:v>8.3000000000000007</c:v>
                </c:pt>
                <c:pt idx="88">
                  <c:v>8.4</c:v>
                </c:pt>
                <c:pt idx="89">
                  <c:v>8.4</c:v>
                </c:pt>
                <c:pt idx="90">
                  <c:v>8.5</c:v>
                </c:pt>
                <c:pt idx="91">
                  <c:v>8.5</c:v>
                </c:pt>
                <c:pt idx="92">
                  <c:v>8.5</c:v>
                </c:pt>
                <c:pt idx="93">
                  <c:v>8.5</c:v>
                </c:pt>
                <c:pt idx="94">
                  <c:v>8.6</c:v>
                </c:pt>
                <c:pt idx="95">
                  <c:v>8.8000000000000007</c:v>
                </c:pt>
                <c:pt idx="96">
                  <c:v>8.8000000000000007</c:v>
                </c:pt>
                <c:pt idx="97">
                  <c:v>8.9</c:v>
                </c:pt>
                <c:pt idx="98">
                  <c:v>8.9</c:v>
                </c:pt>
                <c:pt idx="99">
                  <c:v>9</c:v>
                </c:pt>
                <c:pt idx="100">
                  <c:v>9</c:v>
                </c:pt>
                <c:pt idx="101">
                  <c:v>9.1</c:v>
                </c:pt>
                <c:pt idx="102">
                  <c:v>9.1</c:v>
                </c:pt>
                <c:pt idx="103">
                  <c:v>9.1999999999999993</c:v>
                </c:pt>
                <c:pt idx="104">
                  <c:v>9.3000000000000007</c:v>
                </c:pt>
                <c:pt idx="105">
                  <c:v>9.3000000000000007</c:v>
                </c:pt>
                <c:pt idx="106">
                  <c:v>9.4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9.6</c:v>
                </c:pt>
                <c:pt idx="111">
                  <c:v>9.6999999999999993</c:v>
                </c:pt>
                <c:pt idx="112">
                  <c:v>9.8000000000000007</c:v>
                </c:pt>
                <c:pt idx="113">
                  <c:v>9.9</c:v>
                </c:pt>
                <c:pt idx="114">
                  <c:v>9.9</c:v>
                </c:pt>
                <c:pt idx="115">
                  <c:v>9.9</c:v>
                </c:pt>
                <c:pt idx="116">
                  <c:v>9.9</c:v>
                </c:pt>
                <c:pt idx="117">
                  <c:v>10</c:v>
                </c:pt>
                <c:pt idx="118">
                  <c:v>10.199999999999999</c:v>
                </c:pt>
                <c:pt idx="119">
                  <c:v>10.199999999999999</c:v>
                </c:pt>
                <c:pt idx="120">
                  <c:v>10.5</c:v>
                </c:pt>
                <c:pt idx="121">
                  <c:v>10.5</c:v>
                </c:pt>
                <c:pt idx="122">
                  <c:v>10.5</c:v>
                </c:pt>
                <c:pt idx="123">
                  <c:v>10.6</c:v>
                </c:pt>
                <c:pt idx="124">
                  <c:v>10.6</c:v>
                </c:pt>
                <c:pt idx="125">
                  <c:v>10.7</c:v>
                </c:pt>
                <c:pt idx="126">
                  <c:v>10.8</c:v>
                </c:pt>
                <c:pt idx="127">
                  <c:v>10.8</c:v>
                </c:pt>
                <c:pt idx="128">
                  <c:v>11.1</c:v>
                </c:pt>
                <c:pt idx="129">
                  <c:v>11.1</c:v>
                </c:pt>
                <c:pt idx="130">
                  <c:v>11.2</c:v>
                </c:pt>
                <c:pt idx="131">
                  <c:v>11.3</c:v>
                </c:pt>
                <c:pt idx="132">
                  <c:v>11.3</c:v>
                </c:pt>
                <c:pt idx="133">
                  <c:v>11.3</c:v>
                </c:pt>
                <c:pt idx="134">
                  <c:v>11.3</c:v>
                </c:pt>
                <c:pt idx="135">
                  <c:v>11.5</c:v>
                </c:pt>
                <c:pt idx="136">
                  <c:v>11.6</c:v>
                </c:pt>
                <c:pt idx="137">
                  <c:v>11.6</c:v>
                </c:pt>
                <c:pt idx="138">
                  <c:v>11.6</c:v>
                </c:pt>
                <c:pt idx="139">
                  <c:v>11.7</c:v>
                </c:pt>
                <c:pt idx="140">
                  <c:v>11.8</c:v>
                </c:pt>
                <c:pt idx="141">
                  <c:v>11.8</c:v>
                </c:pt>
                <c:pt idx="142">
                  <c:v>11.8</c:v>
                </c:pt>
                <c:pt idx="143">
                  <c:v>11.8</c:v>
                </c:pt>
                <c:pt idx="144">
                  <c:v>11.8</c:v>
                </c:pt>
                <c:pt idx="145">
                  <c:v>11.8</c:v>
                </c:pt>
                <c:pt idx="146">
                  <c:v>11.8</c:v>
                </c:pt>
                <c:pt idx="147">
                  <c:v>11.9</c:v>
                </c:pt>
                <c:pt idx="148">
                  <c:v>11.9</c:v>
                </c:pt>
                <c:pt idx="149">
                  <c:v>11.9</c:v>
                </c:pt>
                <c:pt idx="150">
                  <c:v>12</c:v>
                </c:pt>
                <c:pt idx="151">
                  <c:v>12</c:v>
                </c:pt>
                <c:pt idx="152">
                  <c:v>12.1</c:v>
                </c:pt>
                <c:pt idx="153">
                  <c:v>12.1</c:v>
                </c:pt>
                <c:pt idx="154">
                  <c:v>12.1</c:v>
                </c:pt>
                <c:pt idx="155">
                  <c:v>12.2</c:v>
                </c:pt>
                <c:pt idx="156">
                  <c:v>12.2</c:v>
                </c:pt>
                <c:pt idx="157">
                  <c:v>12.3</c:v>
                </c:pt>
                <c:pt idx="158">
                  <c:v>12.3</c:v>
                </c:pt>
                <c:pt idx="159">
                  <c:v>12.4</c:v>
                </c:pt>
                <c:pt idx="160">
                  <c:v>12.4</c:v>
                </c:pt>
                <c:pt idx="161">
                  <c:v>12.4</c:v>
                </c:pt>
                <c:pt idx="162">
                  <c:v>12.5</c:v>
                </c:pt>
                <c:pt idx="163">
                  <c:v>12.5</c:v>
                </c:pt>
                <c:pt idx="164">
                  <c:v>12.5</c:v>
                </c:pt>
                <c:pt idx="165">
                  <c:v>12.7</c:v>
                </c:pt>
                <c:pt idx="166">
                  <c:v>12.8</c:v>
                </c:pt>
                <c:pt idx="167">
                  <c:v>12.8</c:v>
                </c:pt>
                <c:pt idx="168">
                  <c:v>13</c:v>
                </c:pt>
                <c:pt idx="169">
                  <c:v>13.1</c:v>
                </c:pt>
                <c:pt idx="170">
                  <c:v>13.5</c:v>
                </c:pt>
                <c:pt idx="171">
                  <c:v>13.6</c:v>
                </c:pt>
                <c:pt idx="172">
                  <c:v>13.7</c:v>
                </c:pt>
                <c:pt idx="173">
                  <c:v>13.7</c:v>
                </c:pt>
                <c:pt idx="174">
                  <c:v>14.2</c:v>
                </c:pt>
              </c:numCache>
            </c:numRef>
          </c:xVal>
          <c:yVal>
            <c:numRef>
              <c:f>'Graphique 1'!$D$2:$D$176</c:f>
              <c:numCache>
                <c:formatCode>General</c:formatCode>
                <c:ptCount val="175"/>
                <c:pt idx="0">
                  <c:v>5.1474733352661133</c:v>
                </c:pt>
                <c:pt idx="1">
                  <c:v>5.5983133316040039</c:v>
                </c:pt>
                <c:pt idx="2">
                  <c:v>5.5844063758850098</c:v>
                </c:pt>
                <c:pt idx="3">
                  <c:v>5.314239501953125</c:v>
                </c:pt>
                <c:pt idx="5">
                  <c:v>5.6080989837646484</c:v>
                </c:pt>
                <c:pt idx="7">
                  <c:v>5.9652304649353027</c:v>
                </c:pt>
                <c:pt idx="8">
                  <c:v>5.0698299407958984</c:v>
                </c:pt>
                <c:pt idx="9">
                  <c:v>6.3855690956115723</c:v>
                </c:pt>
                <c:pt idx="10">
                  <c:v>5.9800100326538086</c:v>
                </c:pt>
                <c:pt idx="11">
                  <c:v>5.5659322738647461</c:v>
                </c:pt>
                <c:pt idx="12">
                  <c:v>6.3145308494567871</c:v>
                </c:pt>
                <c:pt idx="13">
                  <c:v>4.9175052642822266</c:v>
                </c:pt>
                <c:pt idx="14">
                  <c:v>5.9067826271057129</c:v>
                </c:pt>
                <c:pt idx="16">
                  <c:v>5.9312410354614258</c:v>
                </c:pt>
                <c:pt idx="17">
                  <c:v>4.9971985816955566</c:v>
                </c:pt>
                <c:pt idx="18">
                  <c:v>6.4567546844482422</c:v>
                </c:pt>
                <c:pt idx="19">
                  <c:v>5.8239269256591797</c:v>
                </c:pt>
                <c:pt idx="20">
                  <c:v>6.3721323013305664</c:v>
                </c:pt>
                <c:pt idx="21">
                  <c:v>8.2004375457763672</c:v>
                </c:pt>
                <c:pt idx="22">
                  <c:v>5.8253293037414551</c:v>
                </c:pt>
                <c:pt idx="23">
                  <c:v>5.5663166046142578</c:v>
                </c:pt>
                <c:pt idx="26">
                  <c:v>7.6928906440734863</c:v>
                </c:pt>
                <c:pt idx="27">
                  <c:v>6.2767882347106934</c:v>
                </c:pt>
                <c:pt idx="28">
                  <c:v>5.9820041656494141</c:v>
                </c:pt>
                <c:pt idx="29">
                  <c:v>7.4941005706787109</c:v>
                </c:pt>
                <c:pt idx="30">
                  <c:v>6.5582084655761719</c:v>
                </c:pt>
                <c:pt idx="31">
                  <c:v>7.5382137298583984</c:v>
                </c:pt>
                <c:pt idx="32">
                  <c:v>7.5260834693908691</c:v>
                </c:pt>
                <c:pt idx="33">
                  <c:v>6.4294266700744629</c:v>
                </c:pt>
                <c:pt idx="35">
                  <c:v>5.5647273063659668</c:v>
                </c:pt>
                <c:pt idx="36">
                  <c:v>8.285308837890625</c:v>
                </c:pt>
                <c:pt idx="37">
                  <c:v>6.7971792221069336</c:v>
                </c:pt>
                <c:pt idx="38">
                  <c:v>6.2778034210205078</c:v>
                </c:pt>
                <c:pt idx="39">
                  <c:v>5.5051126480102539</c:v>
                </c:pt>
                <c:pt idx="40">
                  <c:v>6.4825124740600586</c:v>
                </c:pt>
                <c:pt idx="41">
                  <c:v>6.2851953506469727</c:v>
                </c:pt>
                <c:pt idx="42">
                  <c:v>7.0552077293395996</c:v>
                </c:pt>
                <c:pt idx="43">
                  <c:v>6.0901927947998047</c:v>
                </c:pt>
                <c:pt idx="44">
                  <c:v>5.1659259796142578</c:v>
                </c:pt>
                <c:pt idx="45">
                  <c:v>7.2313823699951172</c:v>
                </c:pt>
                <c:pt idx="46">
                  <c:v>6.1615610122680664</c:v>
                </c:pt>
                <c:pt idx="47">
                  <c:v>5.5114035606384277</c:v>
                </c:pt>
                <c:pt idx="49">
                  <c:v>5.9149508476257324</c:v>
                </c:pt>
                <c:pt idx="50">
                  <c:v>6.6007299423217773</c:v>
                </c:pt>
                <c:pt idx="51">
                  <c:v>6.6229801177978516</c:v>
                </c:pt>
                <c:pt idx="52">
                  <c:v>7.0008454322814941</c:v>
                </c:pt>
                <c:pt idx="53">
                  <c:v>6.474639892578125</c:v>
                </c:pt>
                <c:pt idx="54">
                  <c:v>8.051243782043457</c:v>
                </c:pt>
                <c:pt idx="55">
                  <c:v>6.2412505149841309</c:v>
                </c:pt>
                <c:pt idx="56">
                  <c:v>9.3229379653930664</c:v>
                </c:pt>
                <c:pt idx="57">
                  <c:v>8.3949708938598633</c:v>
                </c:pt>
                <c:pt idx="58">
                  <c:v>7.8537774085998535</c:v>
                </c:pt>
                <c:pt idx="59">
                  <c:v>7.2487611770629883</c:v>
                </c:pt>
                <c:pt idx="60">
                  <c:v>7.3382930755615234</c:v>
                </c:pt>
                <c:pt idx="61">
                  <c:v>7.8364620208740234</c:v>
                </c:pt>
                <c:pt idx="62">
                  <c:v>6.9936795234680176</c:v>
                </c:pt>
                <c:pt idx="63">
                  <c:v>7.6785793304443359</c:v>
                </c:pt>
                <c:pt idx="64">
                  <c:v>7.4933061599731445</c:v>
                </c:pt>
                <c:pt idx="65">
                  <c:v>7.8378725051879883</c:v>
                </c:pt>
                <c:pt idx="66">
                  <c:v>7.318962574005127</c:v>
                </c:pt>
                <c:pt idx="68">
                  <c:v>10.048295021057129</c:v>
                </c:pt>
                <c:pt idx="69">
                  <c:v>6.0169281959533691</c:v>
                </c:pt>
                <c:pt idx="70">
                  <c:v>4.6167926788330078</c:v>
                </c:pt>
                <c:pt idx="71">
                  <c:v>8.3009176254272461</c:v>
                </c:pt>
                <c:pt idx="72">
                  <c:v>6.124183177947998</c:v>
                </c:pt>
                <c:pt idx="73">
                  <c:v>9.3579511642456055</c:v>
                </c:pt>
                <c:pt idx="74">
                  <c:v>7.7000255584716797</c:v>
                </c:pt>
                <c:pt idx="75">
                  <c:v>9.0768289566040039</c:v>
                </c:pt>
                <c:pt idx="76">
                  <c:v>7.8836531639099121</c:v>
                </c:pt>
                <c:pt idx="77">
                  <c:v>5.833500862121582</c:v>
                </c:pt>
                <c:pt idx="78">
                  <c:v>10.327010154724121</c:v>
                </c:pt>
                <c:pt idx="79">
                  <c:v>7.5558867454528809</c:v>
                </c:pt>
                <c:pt idx="80">
                  <c:v>7.0754532814025879</c:v>
                </c:pt>
                <c:pt idx="81">
                  <c:v>10.273320198059082</c:v>
                </c:pt>
                <c:pt idx="82">
                  <c:v>8.0339784622192383</c:v>
                </c:pt>
                <c:pt idx="83">
                  <c:v>6.5279526710510254</c:v>
                </c:pt>
                <c:pt idx="84">
                  <c:v>8.5108890533447266</c:v>
                </c:pt>
                <c:pt idx="85">
                  <c:v>8.4973058700561523</c:v>
                </c:pt>
                <c:pt idx="86">
                  <c:v>8.6785669326782227</c:v>
                </c:pt>
                <c:pt idx="87">
                  <c:v>5.6922111511230469</c:v>
                </c:pt>
                <c:pt idx="88">
                  <c:v>7.0923910140991211</c:v>
                </c:pt>
                <c:pt idx="89">
                  <c:v>8.5304975509643555</c:v>
                </c:pt>
                <c:pt idx="90">
                  <c:v>8.1778936386108398</c:v>
                </c:pt>
                <c:pt idx="91">
                  <c:v>7.4337062835693359</c:v>
                </c:pt>
                <c:pt idx="92">
                  <c:v>9.1371622085571289</c:v>
                </c:pt>
                <c:pt idx="93">
                  <c:v>8.215458869934082</c:v>
                </c:pt>
                <c:pt idx="94">
                  <c:v>8.64837646484375</c:v>
                </c:pt>
                <c:pt idx="95">
                  <c:v>8.7562618255615234</c:v>
                </c:pt>
                <c:pt idx="96">
                  <c:v>7.1755967140197754</c:v>
                </c:pt>
                <c:pt idx="97">
                  <c:v>6.5717439651489258</c:v>
                </c:pt>
                <c:pt idx="99">
                  <c:v>6.6047048568725586</c:v>
                </c:pt>
                <c:pt idx="100">
                  <c:v>9.6500778198242187</c:v>
                </c:pt>
                <c:pt idx="101">
                  <c:v>9.358820915222168</c:v>
                </c:pt>
                <c:pt idx="102">
                  <c:v>8.516871452331543</c:v>
                </c:pt>
                <c:pt idx="103">
                  <c:v>7.1096224784851074</c:v>
                </c:pt>
                <c:pt idx="104">
                  <c:v>7.0580291748046875</c:v>
                </c:pt>
                <c:pt idx="105">
                  <c:v>8.6600303649902344</c:v>
                </c:pt>
                <c:pt idx="106">
                  <c:v>7.6786036491394043</c:v>
                </c:pt>
                <c:pt idx="107">
                  <c:v>7.7159347534179687</c:v>
                </c:pt>
                <c:pt idx="108">
                  <c:v>10.021581649780273</c:v>
                </c:pt>
                <c:pt idx="109">
                  <c:v>9.033940315246582</c:v>
                </c:pt>
                <c:pt idx="110">
                  <c:v>9.264439582824707</c:v>
                </c:pt>
                <c:pt idx="111">
                  <c:v>7.9913167953491211</c:v>
                </c:pt>
                <c:pt idx="112">
                  <c:v>9.2036409378051758</c:v>
                </c:pt>
                <c:pt idx="114">
                  <c:v>7.7598762512207031</c:v>
                </c:pt>
                <c:pt idx="115">
                  <c:v>7.4782180786132813</c:v>
                </c:pt>
                <c:pt idx="117">
                  <c:v>9.0072689056396484</c:v>
                </c:pt>
                <c:pt idx="118">
                  <c:v>7.5269074440002441</c:v>
                </c:pt>
                <c:pt idx="119">
                  <c:v>8.7720880508422852</c:v>
                </c:pt>
                <c:pt idx="120">
                  <c:v>9.8842601776123047</c:v>
                </c:pt>
                <c:pt idx="121">
                  <c:v>8.3898839950561523</c:v>
                </c:pt>
                <c:pt idx="122">
                  <c:v>10.021659851074219</c:v>
                </c:pt>
                <c:pt idx="123">
                  <c:v>9.8361301422119141</c:v>
                </c:pt>
                <c:pt idx="124">
                  <c:v>7.8545675277709961</c:v>
                </c:pt>
                <c:pt idx="125">
                  <c:v>9.5604782104492187</c:v>
                </c:pt>
                <c:pt idx="126">
                  <c:v>7.6895260810852051</c:v>
                </c:pt>
                <c:pt idx="127">
                  <c:v>7.07208251953125</c:v>
                </c:pt>
                <c:pt idx="128">
                  <c:v>8.7528390884399414</c:v>
                </c:pt>
                <c:pt idx="129">
                  <c:v>8.6709451675415039</c:v>
                </c:pt>
                <c:pt idx="130">
                  <c:v>10.233299255371094</c:v>
                </c:pt>
                <c:pt idx="131">
                  <c:v>7.1720075607299805</c:v>
                </c:pt>
                <c:pt idx="132">
                  <c:v>8.6218099594116211</c:v>
                </c:pt>
                <c:pt idx="133">
                  <c:v>6.3218607902526855</c:v>
                </c:pt>
                <c:pt idx="134">
                  <c:v>7.6135764122009277</c:v>
                </c:pt>
                <c:pt idx="135">
                  <c:v>7.0226330757141113</c:v>
                </c:pt>
                <c:pt idx="137">
                  <c:v>10.852791786193848</c:v>
                </c:pt>
                <c:pt idx="138">
                  <c:v>5.5819664001464844</c:v>
                </c:pt>
                <c:pt idx="139">
                  <c:v>7.6841006278991699</c:v>
                </c:pt>
                <c:pt idx="140">
                  <c:v>9.3626871109008789</c:v>
                </c:pt>
                <c:pt idx="141">
                  <c:v>10.172904014587402</c:v>
                </c:pt>
                <c:pt idx="142">
                  <c:v>7.8397259712219238</c:v>
                </c:pt>
                <c:pt idx="143">
                  <c:v>7.8351593017578125</c:v>
                </c:pt>
                <c:pt idx="144">
                  <c:v>10.173731803894043</c:v>
                </c:pt>
                <c:pt idx="145">
                  <c:v>10.173908233642578</c:v>
                </c:pt>
                <c:pt idx="147">
                  <c:v>10.126938819885254</c:v>
                </c:pt>
                <c:pt idx="148">
                  <c:v>7.7604093551635742</c:v>
                </c:pt>
                <c:pt idx="149">
                  <c:v>6.7943053245544434</c:v>
                </c:pt>
                <c:pt idx="150">
                  <c:v>8.5158281326293945</c:v>
                </c:pt>
                <c:pt idx="151">
                  <c:v>9.4425373077392578</c:v>
                </c:pt>
                <c:pt idx="152">
                  <c:v>7.7230677604675293</c:v>
                </c:pt>
                <c:pt idx="153">
                  <c:v>10.093719482421875</c:v>
                </c:pt>
                <c:pt idx="154">
                  <c:v>6.8988156318664551</c:v>
                </c:pt>
                <c:pt idx="155">
                  <c:v>10.551690101623535</c:v>
                </c:pt>
                <c:pt idx="156">
                  <c:v>7.8659067153930664</c:v>
                </c:pt>
                <c:pt idx="157">
                  <c:v>9.6308364868164062</c:v>
                </c:pt>
                <c:pt idx="158">
                  <c:v>8.5524797439575195</c:v>
                </c:pt>
                <c:pt idx="159">
                  <c:v>10.101034164428711</c:v>
                </c:pt>
                <c:pt idx="160">
                  <c:v>8.7535228729248047</c:v>
                </c:pt>
                <c:pt idx="161">
                  <c:v>10.338040351867676</c:v>
                </c:pt>
                <c:pt idx="162">
                  <c:v>7.0854501724243164</c:v>
                </c:pt>
                <c:pt idx="163">
                  <c:v>9.9805507659912109</c:v>
                </c:pt>
                <c:pt idx="164">
                  <c:v>9.6009063720703125</c:v>
                </c:pt>
                <c:pt idx="165">
                  <c:v>7.9396629333496094</c:v>
                </c:pt>
                <c:pt idx="166">
                  <c:v>10.319762229919434</c:v>
                </c:pt>
                <c:pt idx="167">
                  <c:v>9.000391960144043</c:v>
                </c:pt>
                <c:pt idx="168">
                  <c:v>10.237591743469238</c:v>
                </c:pt>
                <c:pt idx="170">
                  <c:v>10.547555923461914</c:v>
                </c:pt>
                <c:pt idx="171">
                  <c:v>10.601606369018555</c:v>
                </c:pt>
                <c:pt idx="173">
                  <c:v>10.506141662597656</c:v>
                </c:pt>
                <c:pt idx="174">
                  <c:v>10.129422187805176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chemeClr val="bg1"/>
              </a:solidFill>
            </a:ln>
          </c:spPr>
          <c:marker>
            <c:spPr>
              <a:solidFill>
                <a:sysClr val="window" lastClr="FFFFFF"/>
              </a:solidFill>
              <a:ln>
                <a:solidFill>
                  <a:schemeClr val="bg1"/>
                </a:solidFill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2704"/>
        <c:axId val="97456128"/>
      </c:scatterChart>
      <c:catAx>
        <c:axId val="9639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Nombre moyen d'années d'études (hommes de 25 ans et plus)</a:t>
                </a:r>
              </a:p>
            </c:rich>
          </c:tx>
          <c:layout>
            <c:manualLayout>
              <c:xMode val="edge"/>
              <c:yMode val="edge"/>
              <c:x val="0.21511511111111101"/>
              <c:y val="0.83234929757343601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7456128"/>
        <c:crosses val="autoZero"/>
        <c:auto val="1"/>
        <c:lblAlgn val="ctr"/>
        <c:lblOffset val="100"/>
        <c:tickLblSkip val="1"/>
        <c:noMultiLvlLbl val="0"/>
      </c:catAx>
      <c:valAx>
        <c:axId val="97456128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900" b="0">
                    <a:latin typeface="Arial" panose="020B0604020202020204" pitchFamily="34" charset="0"/>
                    <a:cs typeface="Arial" panose="020B0604020202020204" pitchFamily="34" charset="0"/>
                  </a:rPr>
                  <a:t>PIB/habitant ($ constants, 2011)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échelle logarithmique</a:t>
                </a:r>
              </a:p>
            </c:rich>
          </c:tx>
          <c:layout>
            <c:manualLayout>
              <c:xMode val="edge"/>
              <c:yMode val="edge"/>
              <c:x val="4.734777777777778E-2"/>
              <c:y val="0.193397509578544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639270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72173217463"/>
          <c:y val="6.0356810035842298E-2"/>
          <c:w val="0.85375063258765105"/>
          <c:h val="0.67326164874551997"/>
        </c:manualLayout>
      </c:layout>
      <c:lineChart>
        <c:grouping val="standard"/>
        <c:varyColors val="0"/>
        <c:ser>
          <c:idx val="1"/>
          <c:order val="0"/>
          <c:tx>
            <c:strRef>
              <c:f>'Graphique 2'!$B$1</c:f>
              <c:strCache>
                <c:ptCount val="1"/>
                <c:pt idx="0">
                  <c:v>Diplôme supérieur</c:v>
                </c:pt>
              </c:strCache>
            </c:strRef>
          </c:tx>
          <c:spPr>
            <a:ln w="28575" cap="rnd">
              <a:solidFill>
                <a:srgbClr val="F081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3175">
                <a:solidFill>
                  <a:srgbClr val="CCFFCC"/>
                </a:solidFill>
                <a:prstDash val="solid"/>
              </a:ln>
            </c:spPr>
          </c:errBars>
          <c:cat>
            <c:numRef>
              <c:f>'Graphique 2'!$A$3:$A$44</c:f>
              <c:numCache>
                <c:formatCode>General</c:formatCode>
                <c:ptCount val="4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Ref>
              <c:f>'Graphique 2'!$B$3:$B$44</c:f>
              <c:numCache>
                <c:formatCode>General</c:formatCode>
                <c:ptCount val="42"/>
                <c:pt idx="1">
                  <c:v>1652.4287109375</c:v>
                </c:pt>
                <c:pt idx="2">
                  <c:v>1850.6246337890625</c:v>
                </c:pt>
                <c:pt idx="3">
                  <c:v>1917.3988037109375</c:v>
                </c:pt>
                <c:pt idx="4">
                  <c:v>1989.2421875</c:v>
                </c:pt>
                <c:pt idx="5">
                  <c:v>2071.937255859375</c:v>
                </c:pt>
                <c:pt idx="6">
                  <c:v>2127.66943359375</c:v>
                </c:pt>
                <c:pt idx="7">
                  <c:v>2249.61572265625</c:v>
                </c:pt>
                <c:pt idx="8">
                  <c:v>2284.831787109375</c:v>
                </c:pt>
                <c:pt idx="9">
                  <c:v>2352.578125</c:v>
                </c:pt>
                <c:pt idx="10">
                  <c:v>2455.676025390625</c:v>
                </c:pt>
                <c:pt idx="11">
                  <c:v>2530.462158203125</c:v>
                </c:pt>
                <c:pt idx="12">
                  <c:v>2544.5244140625</c:v>
                </c:pt>
                <c:pt idx="13">
                  <c:v>2656.330322265625</c:v>
                </c:pt>
                <c:pt idx="14">
                  <c:v>2841.8212890625</c:v>
                </c:pt>
                <c:pt idx="15">
                  <c:v>2755.141357421875</c:v>
                </c:pt>
                <c:pt idx="16">
                  <c:v>2950.829345703125</c:v>
                </c:pt>
                <c:pt idx="17">
                  <c:v>3090.42431640625</c:v>
                </c:pt>
                <c:pt idx="18">
                  <c:v>3009.957763671875</c:v>
                </c:pt>
                <c:pt idx="19">
                  <c:v>3090.56982421875</c:v>
                </c:pt>
                <c:pt idx="20">
                  <c:v>3284.882080078125</c:v>
                </c:pt>
                <c:pt idx="21">
                  <c:v>3286.786865234375</c:v>
                </c:pt>
                <c:pt idx="22">
                  <c:v>3383.270751953125</c:v>
                </c:pt>
                <c:pt idx="23">
                  <c:v>3224.035888671875</c:v>
                </c:pt>
                <c:pt idx="24">
                  <c:v>3564.949951171875</c:v>
                </c:pt>
                <c:pt idx="25">
                  <c:v>3380.578369140625</c:v>
                </c:pt>
                <c:pt idx="26">
                  <c:v>3379.83642578125</c:v>
                </c:pt>
                <c:pt idx="27">
                  <c:v>3363.408447265625</c:v>
                </c:pt>
                <c:pt idx="28">
                  <c:v>3442.136962890625</c:v>
                </c:pt>
                <c:pt idx="29">
                  <c:v>3361.7841796875</c:v>
                </c:pt>
                <c:pt idx="30">
                  <c:v>3322.031494140625</c:v>
                </c:pt>
                <c:pt idx="31">
                  <c:v>3525.52392578125</c:v>
                </c:pt>
                <c:pt idx="32">
                  <c:v>3397.2822265625</c:v>
                </c:pt>
                <c:pt idx="33">
                  <c:v>3498.6552734375</c:v>
                </c:pt>
                <c:pt idx="34">
                  <c:v>3564.41552734375</c:v>
                </c:pt>
                <c:pt idx="35">
                  <c:v>3348.478759765625</c:v>
                </c:pt>
                <c:pt idx="36">
                  <c:v>3539.731689453125</c:v>
                </c:pt>
                <c:pt idx="37">
                  <c:v>3643.74609375</c:v>
                </c:pt>
                <c:pt idx="38">
                  <c:v>3482.154541015625</c:v>
                </c:pt>
                <c:pt idx="39">
                  <c:v>3545.624267578125</c:v>
                </c:pt>
                <c:pt idx="40">
                  <c:v>3383.7236328125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'Graphique 2'!$F$1</c:f>
              <c:strCache>
                <c:ptCount val="1"/>
                <c:pt idx="0">
                  <c:v>Bac + 2</c:v>
                </c:pt>
              </c:strCache>
            </c:strRef>
          </c:tx>
          <c:spPr>
            <a:ln w="28575" cap="rnd">
              <a:solidFill>
                <a:srgbClr val="493489"/>
              </a:solidFill>
              <a:round/>
            </a:ln>
            <a:effectLst/>
          </c:spPr>
          <c:marker>
            <c:symbol val="none"/>
          </c:marker>
          <c:cat>
            <c:numRef>
              <c:f>'Graphique 2'!$A$3:$A$44</c:f>
              <c:numCache>
                <c:formatCode>General</c:formatCode>
                <c:ptCount val="4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Ref>
              <c:f>'Graphique 2'!$F$3:$F$43</c:f>
              <c:numCache>
                <c:formatCode>General</c:formatCode>
                <c:ptCount val="41"/>
                <c:pt idx="1">
                  <c:v>1354.06689453125</c:v>
                </c:pt>
                <c:pt idx="2">
                  <c:v>1428.9720458984375</c:v>
                </c:pt>
                <c:pt idx="3">
                  <c:v>1502.6234130859375</c:v>
                </c:pt>
                <c:pt idx="4">
                  <c:v>1593.3162841796875</c:v>
                </c:pt>
                <c:pt idx="5">
                  <c:v>1595.3746337890625</c:v>
                </c:pt>
                <c:pt idx="6">
                  <c:v>1632.531005859375</c:v>
                </c:pt>
                <c:pt idx="7">
                  <c:v>1677.8056640625</c:v>
                </c:pt>
                <c:pt idx="8">
                  <c:v>1798.1424560546875</c:v>
                </c:pt>
                <c:pt idx="9">
                  <c:v>1757.110595703125</c:v>
                </c:pt>
                <c:pt idx="10">
                  <c:v>1821.115234375</c:v>
                </c:pt>
                <c:pt idx="11">
                  <c:v>1818.8709716796875</c:v>
                </c:pt>
                <c:pt idx="12">
                  <c:v>1832.6815185546875</c:v>
                </c:pt>
                <c:pt idx="13">
                  <c:v>1905.8863525390625</c:v>
                </c:pt>
                <c:pt idx="14">
                  <c:v>1957.762451171875</c:v>
                </c:pt>
                <c:pt idx="15">
                  <c:v>1997.960205078125</c:v>
                </c:pt>
                <c:pt idx="16">
                  <c:v>1975.8194580078125</c:v>
                </c:pt>
                <c:pt idx="17">
                  <c:v>2201.260498046875</c:v>
                </c:pt>
                <c:pt idx="18">
                  <c:v>2176.30126953125</c:v>
                </c:pt>
                <c:pt idx="19">
                  <c:v>2147.082763671875</c:v>
                </c:pt>
                <c:pt idx="20">
                  <c:v>2185.21533203125</c:v>
                </c:pt>
                <c:pt idx="21">
                  <c:v>2276.600830078125</c:v>
                </c:pt>
                <c:pt idx="22">
                  <c:v>2291.733642578125</c:v>
                </c:pt>
                <c:pt idx="23">
                  <c:v>2299.323974609375</c:v>
                </c:pt>
                <c:pt idx="24">
                  <c:v>2355.617919921875</c:v>
                </c:pt>
                <c:pt idx="25">
                  <c:v>2325.630126953125</c:v>
                </c:pt>
                <c:pt idx="26">
                  <c:v>2425.18994140625</c:v>
                </c:pt>
                <c:pt idx="27">
                  <c:v>2317.342041015625</c:v>
                </c:pt>
                <c:pt idx="28">
                  <c:v>2437.758544921875</c:v>
                </c:pt>
                <c:pt idx="29">
                  <c:v>2438.5625</c:v>
                </c:pt>
                <c:pt idx="30">
                  <c:v>2450.74755859375</c:v>
                </c:pt>
                <c:pt idx="31">
                  <c:v>2500.255126953125</c:v>
                </c:pt>
                <c:pt idx="32">
                  <c:v>2483.13232421875</c:v>
                </c:pt>
                <c:pt idx="33">
                  <c:v>2650.085693359375</c:v>
                </c:pt>
                <c:pt idx="34">
                  <c:v>2492.154052734375</c:v>
                </c:pt>
                <c:pt idx="35">
                  <c:v>2466.114013671875</c:v>
                </c:pt>
                <c:pt idx="36">
                  <c:v>2639.98388671875</c:v>
                </c:pt>
                <c:pt idx="37">
                  <c:v>2502.723876953125</c:v>
                </c:pt>
                <c:pt idx="38">
                  <c:v>2541.30078125</c:v>
                </c:pt>
                <c:pt idx="39">
                  <c:v>2292.658935546875</c:v>
                </c:pt>
                <c:pt idx="40">
                  <c:v>2393.80419921875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2'!$J$1</c:f>
              <c:strCache>
                <c:ptCount val="1"/>
                <c:pt idx="0">
                  <c:v>Bac et équivalent</c:v>
                </c:pt>
              </c:strCache>
            </c:strRef>
          </c:tx>
          <c:spPr>
            <a:ln w="28575" cap="rnd">
              <a:solidFill>
                <a:srgbClr val="009FE3"/>
              </a:solidFill>
              <a:round/>
            </a:ln>
            <a:effectLst/>
          </c:spPr>
          <c:marker>
            <c:symbol val="none"/>
          </c:marker>
          <c:cat>
            <c:numRef>
              <c:f>'Graphique 2'!$A$3:$A$44</c:f>
              <c:numCache>
                <c:formatCode>General</c:formatCode>
                <c:ptCount val="4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Ref>
              <c:f>'Graphique 2'!$J$3:$J$43</c:f>
              <c:numCache>
                <c:formatCode>General</c:formatCode>
                <c:ptCount val="41"/>
                <c:pt idx="1">
                  <c:v>1116.2666015625</c:v>
                </c:pt>
                <c:pt idx="2">
                  <c:v>1198.95849609375</c:v>
                </c:pt>
                <c:pt idx="3">
                  <c:v>1289.6529541015625</c:v>
                </c:pt>
                <c:pt idx="4">
                  <c:v>1332.5924072265625</c:v>
                </c:pt>
                <c:pt idx="5">
                  <c:v>1412.66796875</c:v>
                </c:pt>
                <c:pt idx="6">
                  <c:v>1394.45361328125</c:v>
                </c:pt>
                <c:pt idx="7">
                  <c:v>1437.6627197265625</c:v>
                </c:pt>
                <c:pt idx="8">
                  <c:v>1454.814208984375</c:v>
                </c:pt>
                <c:pt idx="9">
                  <c:v>1522.972412109375</c:v>
                </c:pt>
                <c:pt idx="10">
                  <c:v>1559.5452880859375</c:v>
                </c:pt>
                <c:pt idx="11">
                  <c:v>1590.5716552734375</c:v>
                </c:pt>
                <c:pt idx="12">
                  <c:v>1591.392578125</c:v>
                </c:pt>
                <c:pt idx="13">
                  <c:v>1622.6446533203125</c:v>
                </c:pt>
                <c:pt idx="14">
                  <c:v>1640.383544921875</c:v>
                </c:pt>
                <c:pt idx="15">
                  <c:v>1680.0523681640625</c:v>
                </c:pt>
                <c:pt idx="16">
                  <c:v>1760.0299072265625</c:v>
                </c:pt>
                <c:pt idx="17">
                  <c:v>1756.23193359375</c:v>
                </c:pt>
                <c:pt idx="18">
                  <c:v>1734.9000244140625</c:v>
                </c:pt>
                <c:pt idx="19">
                  <c:v>1780.2974853515625</c:v>
                </c:pt>
                <c:pt idx="20">
                  <c:v>1828.780029296875</c:v>
                </c:pt>
                <c:pt idx="21">
                  <c:v>1813.1627197265625</c:v>
                </c:pt>
                <c:pt idx="22">
                  <c:v>2014.724853515625</c:v>
                </c:pt>
                <c:pt idx="23">
                  <c:v>1915.092529296875</c:v>
                </c:pt>
                <c:pt idx="24">
                  <c:v>1936.2176513671875</c:v>
                </c:pt>
                <c:pt idx="25">
                  <c:v>1954.4427490234375</c:v>
                </c:pt>
                <c:pt idx="26">
                  <c:v>1952.5086669921875</c:v>
                </c:pt>
                <c:pt idx="27">
                  <c:v>2003.372314453125</c:v>
                </c:pt>
                <c:pt idx="28">
                  <c:v>2037.265380859375</c:v>
                </c:pt>
                <c:pt idx="29">
                  <c:v>2133.44775390625</c:v>
                </c:pt>
                <c:pt idx="30">
                  <c:v>2122.92919921875</c:v>
                </c:pt>
                <c:pt idx="31">
                  <c:v>2092.53515625</c:v>
                </c:pt>
                <c:pt idx="32">
                  <c:v>2130.29443359375</c:v>
                </c:pt>
                <c:pt idx="33">
                  <c:v>2174.352783203125</c:v>
                </c:pt>
                <c:pt idx="34">
                  <c:v>2249.356201171875</c:v>
                </c:pt>
                <c:pt idx="35">
                  <c:v>2189.475341796875</c:v>
                </c:pt>
                <c:pt idx="36">
                  <c:v>2258.124755859375</c:v>
                </c:pt>
                <c:pt idx="37">
                  <c:v>2269.745849609375</c:v>
                </c:pt>
                <c:pt idx="38">
                  <c:v>2245.33837890625</c:v>
                </c:pt>
                <c:pt idx="39">
                  <c:v>2349.104736328125</c:v>
                </c:pt>
                <c:pt idx="40">
                  <c:v>2308.498291015625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2'!$N$1</c:f>
              <c:strCache>
                <c:ptCount val="1"/>
                <c:pt idx="0">
                  <c:v>CAP, BEP et équivalent</c:v>
                </c:pt>
              </c:strCache>
            </c:strRef>
          </c:tx>
          <c:spPr>
            <a:ln w="28575" cap="rnd">
              <a:solidFill>
                <a:srgbClr val="B2B2B2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'Graphique 2'!$A$3:$A$44</c:f>
              <c:numCache>
                <c:formatCode>General</c:formatCode>
                <c:ptCount val="4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Ref>
              <c:f>'Graphique 2'!$N$3:$N$43</c:f>
              <c:numCache>
                <c:formatCode>General</c:formatCode>
                <c:ptCount val="41"/>
                <c:pt idx="1">
                  <c:v>1060.5572509765625</c:v>
                </c:pt>
                <c:pt idx="2">
                  <c:v>1146.425048828125</c:v>
                </c:pt>
                <c:pt idx="3">
                  <c:v>1182.507080078125</c:v>
                </c:pt>
                <c:pt idx="4">
                  <c:v>1236.9532470703125</c:v>
                </c:pt>
                <c:pt idx="5">
                  <c:v>1228.523681640625</c:v>
                </c:pt>
                <c:pt idx="6">
                  <c:v>1346.5408935546875</c:v>
                </c:pt>
                <c:pt idx="7">
                  <c:v>1308.78515625</c:v>
                </c:pt>
                <c:pt idx="8">
                  <c:v>1342.9766845703125</c:v>
                </c:pt>
                <c:pt idx="9">
                  <c:v>1357.730224609375</c:v>
                </c:pt>
                <c:pt idx="10">
                  <c:v>1407.751708984375</c:v>
                </c:pt>
                <c:pt idx="11">
                  <c:v>1385.93603515625</c:v>
                </c:pt>
                <c:pt idx="12">
                  <c:v>1404.34423828125</c:v>
                </c:pt>
                <c:pt idx="13">
                  <c:v>1402.36474609375</c:v>
                </c:pt>
                <c:pt idx="14">
                  <c:v>1429.7672119140625</c:v>
                </c:pt>
                <c:pt idx="15">
                  <c:v>1469.416015625</c:v>
                </c:pt>
                <c:pt idx="16">
                  <c:v>1462.5103759765625</c:v>
                </c:pt>
                <c:pt idx="17">
                  <c:v>1473.1512451171875</c:v>
                </c:pt>
                <c:pt idx="18">
                  <c:v>1462.205322265625</c:v>
                </c:pt>
                <c:pt idx="19">
                  <c:v>1495.2200927734375</c:v>
                </c:pt>
                <c:pt idx="20">
                  <c:v>1486.8978271484375</c:v>
                </c:pt>
                <c:pt idx="21">
                  <c:v>1512.9859619140625</c:v>
                </c:pt>
                <c:pt idx="22">
                  <c:v>1562.8421630859375</c:v>
                </c:pt>
                <c:pt idx="23">
                  <c:v>1571.5723876953125</c:v>
                </c:pt>
                <c:pt idx="24">
                  <c:v>1577.286865234375</c:v>
                </c:pt>
                <c:pt idx="25">
                  <c:v>1600.1217041015625</c:v>
                </c:pt>
                <c:pt idx="26">
                  <c:v>1609.2254638671875</c:v>
                </c:pt>
                <c:pt idx="27">
                  <c:v>1625.150390625</c:v>
                </c:pt>
                <c:pt idx="28">
                  <c:v>1652.3333740234375</c:v>
                </c:pt>
                <c:pt idx="29">
                  <c:v>1692.9486083984375</c:v>
                </c:pt>
                <c:pt idx="30">
                  <c:v>1708.269287109375</c:v>
                </c:pt>
                <c:pt idx="31">
                  <c:v>1690.3721923828125</c:v>
                </c:pt>
                <c:pt idx="32">
                  <c:v>1723.583251953125</c:v>
                </c:pt>
                <c:pt idx="33">
                  <c:v>1766.2264404296875</c:v>
                </c:pt>
                <c:pt idx="34">
                  <c:v>1719.2166748046875</c:v>
                </c:pt>
                <c:pt idx="35">
                  <c:v>1705.6424560546875</c:v>
                </c:pt>
                <c:pt idx="36">
                  <c:v>1725.503173828125</c:v>
                </c:pt>
                <c:pt idx="37">
                  <c:v>1771.5794677734375</c:v>
                </c:pt>
                <c:pt idx="38">
                  <c:v>1729.50146484375</c:v>
                </c:pt>
                <c:pt idx="39">
                  <c:v>1708.8193359375</c:v>
                </c:pt>
                <c:pt idx="40">
                  <c:v>1769.6783447265625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2'!$R$1</c:f>
              <c:strCache>
                <c:ptCount val="1"/>
                <c:pt idx="0">
                  <c:v>Brevet</c:v>
                </c:pt>
              </c:strCache>
            </c:strRef>
          </c:tx>
          <c:spPr>
            <a:ln w="28575" cap="rnd">
              <a:solidFill>
                <a:srgbClr val="B2B2B2"/>
              </a:solidFill>
              <a:round/>
            </a:ln>
            <a:effectLst/>
          </c:spPr>
          <c:marker>
            <c:symbol val="none"/>
          </c:marker>
          <c:cat>
            <c:numRef>
              <c:f>'Graphique 2'!$A$3:$A$44</c:f>
              <c:numCache>
                <c:formatCode>General</c:formatCode>
                <c:ptCount val="4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Ref>
              <c:f>'Graphique 2'!$R$3:$R$43</c:f>
              <c:numCache>
                <c:formatCode>General</c:formatCode>
                <c:ptCount val="41"/>
                <c:pt idx="1">
                  <c:v>933.063720703125</c:v>
                </c:pt>
                <c:pt idx="2">
                  <c:v>1057.5533447265625</c:v>
                </c:pt>
                <c:pt idx="3">
                  <c:v>1130.7071533203125</c:v>
                </c:pt>
                <c:pt idx="4">
                  <c:v>1133.39990234375</c:v>
                </c:pt>
                <c:pt idx="5">
                  <c:v>1237.275390625</c:v>
                </c:pt>
                <c:pt idx="6">
                  <c:v>1251.5509033203125</c:v>
                </c:pt>
                <c:pt idx="7">
                  <c:v>1268.7425537109375</c:v>
                </c:pt>
                <c:pt idx="8">
                  <c:v>1355.4697265625</c:v>
                </c:pt>
                <c:pt idx="9">
                  <c:v>1298.526611328125</c:v>
                </c:pt>
                <c:pt idx="10">
                  <c:v>1353.309326171875</c:v>
                </c:pt>
                <c:pt idx="11">
                  <c:v>1404.759033203125</c:v>
                </c:pt>
                <c:pt idx="12">
                  <c:v>1415.6248779296875</c:v>
                </c:pt>
                <c:pt idx="13">
                  <c:v>1469.602294921875</c:v>
                </c:pt>
                <c:pt idx="14">
                  <c:v>1461.2725830078125</c:v>
                </c:pt>
                <c:pt idx="15">
                  <c:v>1501.2095947265625</c:v>
                </c:pt>
                <c:pt idx="16">
                  <c:v>1509.9669189453125</c:v>
                </c:pt>
                <c:pt idx="17">
                  <c:v>1500.6180419921875</c:v>
                </c:pt>
                <c:pt idx="18">
                  <c:v>1611.1724853515625</c:v>
                </c:pt>
                <c:pt idx="19">
                  <c:v>1573.081787109375</c:v>
                </c:pt>
                <c:pt idx="20">
                  <c:v>1523.3187255859375</c:v>
                </c:pt>
                <c:pt idx="21">
                  <c:v>1577.27978515625</c:v>
                </c:pt>
                <c:pt idx="22">
                  <c:v>1568.659423828125</c:v>
                </c:pt>
                <c:pt idx="23">
                  <c:v>1608.819091796875</c:v>
                </c:pt>
                <c:pt idx="24">
                  <c:v>1622.6092529296875</c:v>
                </c:pt>
                <c:pt idx="25">
                  <c:v>1571.3160400390625</c:v>
                </c:pt>
                <c:pt idx="26">
                  <c:v>1557.091796875</c:v>
                </c:pt>
                <c:pt idx="27">
                  <c:v>1614.1136474609375</c:v>
                </c:pt>
                <c:pt idx="28">
                  <c:v>1579.7828369140625</c:v>
                </c:pt>
                <c:pt idx="29">
                  <c:v>1709.289306640625</c:v>
                </c:pt>
                <c:pt idx="30">
                  <c:v>1660.24365234375</c:v>
                </c:pt>
                <c:pt idx="31">
                  <c:v>1656.1983642578125</c:v>
                </c:pt>
                <c:pt idx="32">
                  <c:v>1691.836181640625</c:v>
                </c:pt>
                <c:pt idx="33">
                  <c:v>1744.3990478515625</c:v>
                </c:pt>
                <c:pt idx="34">
                  <c:v>1693.0023193359375</c:v>
                </c:pt>
                <c:pt idx="35">
                  <c:v>1770.0244140625</c:v>
                </c:pt>
                <c:pt idx="36">
                  <c:v>1801.712890625</c:v>
                </c:pt>
                <c:pt idx="37">
                  <c:v>1779.4951171875</c:v>
                </c:pt>
                <c:pt idx="38">
                  <c:v>1832.476318359375</c:v>
                </c:pt>
                <c:pt idx="39">
                  <c:v>1836.7366943359375</c:v>
                </c:pt>
                <c:pt idx="40">
                  <c:v>1796.37939453125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2'!$V$1</c:f>
              <c:strCache>
                <c:ptCount val="1"/>
                <c:pt idx="0">
                  <c:v>Pas de diplôme</c:v>
                </c:pt>
              </c:strCache>
            </c:strRef>
          </c:tx>
          <c:spPr>
            <a:ln w="28575" cap="rnd">
              <a:solidFill>
                <a:srgbClr val="F0810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2'!$A$3:$A$44</c:f>
              <c:numCache>
                <c:formatCode>General</c:formatCode>
                <c:ptCount val="4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Ref>
              <c:f>'Graphique 2'!$V$3:$V$43</c:f>
              <c:numCache>
                <c:formatCode>General</c:formatCode>
                <c:ptCount val="41"/>
                <c:pt idx="1">
                  <c:v>902.887939453125</c:v>
                </c:pt>
                <c:pt idx="2">
                  <c:v>1052.6746826171875</c:v>
                </c:pt>
                <c:pt idx="3">
                  <c:v>1029.16455078125</c:v>
                </c:pt>
                <c:pt idx="4">
                  <c:v>1087.0899658203125</c:v>
                </c:pt>
                <c:pt idx="5">
                  <c:v>1098.5579833984375</c:v>
                </c:pt>
                <c:pt idx="6">
                  <c:v>1138.4732666015625</c:v>
                </c:pt>
                <c:pt idx="7">
                  <c:v>1173.19970703125</c:v>
                </c:pt>
                <c:pt idx="8">
                  <c:v>1232.8934326171875</c:v>
                </c:pt>
                <c:pt idx="9">
                  <c:v>1204.9852294921875</c:v>
                </c:pt>
                <c:pt idx="10">
                  <c:v>1243.374755859375</c:v>
                </c:pt>
                <c:pt idx="11">
                  <c:v>1211.1668701171875</c:v>
                </c:pt>
                <c:pt idx="12">
                  <c:v>1312.7210693359375</c:v>
                </c:pt>
                <c:pt idx="13">
                  <c:v>1289.213623046875</c:v>
                </c:pt>
                <c:pt idx="14">
                  <c:v>1292.3914794921875</c:v>
                </c:pt>
                <c:pt idx="15">
                  <c:v>1300.3997802734375</c:v>
                </c:pt>
                <c:pt idx="16">
                  <c:v>1287.9302978515625</c:v>
                </c:pt>
                <c:pt idx="17">
                  <c:v>1305.2742919921875</c:v>
                </c:pt>
                <c:pt idx="18">
                  <c:v>1346.6954345703125</c:v>
                </c:pt>
                <c:pt idx="19">
                  <c:v>1325.429931640625</c:v>
                </c:pt>
                <c:pt idx="20">
                  <c:v>1332.4954833984375</c:v>
                </c:pt>
                <c:pt idx="21">
                  <c:v>1349.209716796875</c:v>
                </c:pt>
                <c:pt idx="22">
                  <c:v>1333.958984375</c:v>
                </c:pt>
                <c:pt idx="23">
                  <c:v>1318.4149169921875</c:v>
                </c:pt>
                <c:pt idx="24">
                  <c:v>1346.7503662109375</c:v>
                </c:pt>
                <c:pt idx="25">
                  <c:v>1336.37353515625</c:v>
                </c:pt>
                <c:pt idx="26">
                  <c:v>1366.321044921875</c:v>
                </c:pt>
                <c:pt idx="27">
                  <c:v>1379.50830078125</c:v>
                </c:pt>
                <c:pt idx="28">
                  <c:v>1382.8614501953125</c:v>
                </c:pt>
                <c:pt idx="29">
                  <c:v>1379.118896484375</c:v>
                </c:pt>
                <c:pt idx="30">
                  <c:v>1375.966796875</c:v>
                </c:pt>
                <c:pt idx="31">
                  <c:v>1397.4603271484375</c:v>
                </c:pt>
                <c:pt idx="32">
                  <c:v>1447.7073974609375</c:v>
                </c:pt>
                <c:pt idx="33">
                  <c:v>1387.194091796875</c:v>
                </c:pt>
                <c:pt idx="34">
                  <c:v>1409.2879638671875</c:v>
                </c:pt>
                <c:pt idx="35">
                  <c:v>1412.640380859375</c:v>
                </c:pt>
                <c:pt idx="36">
                  <c:v>1408.136962890625</c:v>
                </c:pt>
                <c:pt idx="37">
                  <c:v>1437.3642578125</c:v>
                </c:pt>
                <c:pt idx="38">
                  <c:v>1410.0560302734375</c:v>
                </c:pt>
                <c:pt idx="39">
                  <c:v>1370.5313720703125</c:v>
                </c:pt>
                <c:pt idx="40">
                  <c:v>1387.4619140625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'Graphique 2'!$W$14</c:f>
              <c:strCache>
                <c:ptCount val="1"/>
                <c:pt idx="0">
                  <c:v>19,59173965</c:v>
                </c:pt>
              </c:strCache>
            </c:strRef>
          </c:tx>
          <c:marker>
            <c:symbol val="none"/>
          </c:marker>
          <c:cat>
            <c:numRef>
              <c:f>'Graphique 2'!$A$3:$A$44</c:f>
              <c:numCache>
                <c:formatCode>General</c:formatCode>
                <c:ptCount val="4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1904"/>
        <c:axId val="98178176"/>
      </c:lineChart>
      <c:catAx>
        <c:axId val="9817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900" b="0">
                    <a:latin typeface="Arial" panose="020B0604020202020204" pitchFamily="34" charset="0"/>
                    <a:cs typeface="Arial" panose="020B0604020202020204" pitchFamily="34" charset="0"/>
                  </a:rPr>
                  <a:t>Nombre</a:t>
                </a:r>
                <a:r>
                  <a:rPr lang="fr-FR" sz="9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d'années après la fin des études</a:t>
                </a:r>
                <a:endParaRPr lang="fr-FR" sz="9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7870941236008199"/>
              <c:y val="0.7682094982078849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-600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81781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981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Salaires, en euros constants (2011)</a:t>
                </a:r>
              </a:p>
            </c:rich>
          </c:tx>
          <c:layout>
            <c:manualLayout>
              <c:xMode val="edge"/>
              <c:yMode val="edge"/>
              <c:x val="9.5024187975120897E-3"/>
              <c:y val="0.193457526881719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17190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93020041465101"/>
          <c:y val="0.83402562724014395"/>
          <c:w val="0.85577436890879299"/>
          <c:h val="7.889892473118280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1"/>
                </a:solidFill>
              </a:defRPr>
            </a:pPr>
            <a:r>
              <a:rPr lang="en-US" sz="1000">
                <a:solidFill>
                  <a:schemeClr val="tx1"/>
                </a:solidFill>
              </a:rPr>
              <a:t>Graphique 3 - Impact théorique d'une réforme de l'éducation </a:t>
            </a:r>
          </a:p>
        </c:rich>
      </c:tx>
      <c:layout>
        <c:manualLayout>
          <c:xMode val="edge"/>
          <c:yMode val="edge"/>
          <c:x val="0.14364015901521099"/>
          <c:y val="1.5164274347486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793835998885897E-2"/>
          <c:y val="0.118625431735235"/>
          <c:w val="0.86791434190122296"/>
          <c:h val="0.659593021333111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'Graphique 3'!$A$4</c:f>
              <c:strCache>
                <c:ptCount val="1"/>
                <c:pt idx="0">
                  <c:v>Gain de 100 points du score PISA (environ 0,5 écart-type pour deux matières)</c:v>
                </c:pt>
              </c:strCache>
            </c:strRef>
          </c:tx>
          <c:spPr>
            <a:ln>
              <a:solidFill>
                <a:srgbClr val="009FE3"/>
              </a:solidFill>
            </a:ln>
          </c:spPr>
          <c:marker>
            <c:symbol val="none"/>
          </c:marker>
          <c:xVal>
            <c:numRef>
              <c:f>'Graphique 3'!$B$1:$BJ$1</c:f>
              <c:numCache>
                <c:formatCode>General</c:formatCode>
                <c:ptCount val="6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</c:numCache>
            </c:numRef>
          </c:xVal>
          <c:yVal>
            <c:numRef>
              <c:f>'Graphique 3'!$B$4:$BJ$4</c:f>
              <c:numCache>
                <c:formatCode>0.00</c:formatCode>
                <c:ptCount val="61"/>
                <c:pt idx="0">
                  <c:v>0</c:v>
                </c:pt>
                <c:pt idx="1">
                  <c:v>1.2531621621621625E-3</c:v>
                </c:pt>
                <c:pt idx="2">
                  <c:v>3.7594864864864876E-3</c:v>
                </c:pt>
                <c:pt idx="3">
                  <c:v>7.5189729729729753E-3</c:v>
                </c:pt>
                <c:pt idx="4">
                  <c:v>1.2531621621621625E-2</c:v>
                </c:pt>
                <c:pt idx="5">
                  <c:v>1.879743243243244E-2</c:v>
                </c:pt>
                <c:pt idx="6">
                  <c:v>2.6316405405405415E-2</c:v>
                </c:pt>
                <c:pt idx="7">
                  <c:v>3.5088540540540551E-2</c:v>
                </c:pt>
                <c:pt idx="8">
                  <c:v>4.5113837837837852E-2</c:v>
                </c:pt>
                <c:pt idx="9">
                  <c:v>5.6392297297297313E-2</c:v>
                </c:pt>
                <c:pt idx="10">
                  <c:v>6.8923918918918942E-2</c:v>
                </c:pt>
                <c:pt idx="11">
                  <c:v>8.2708702702702724E-2</c:v>
                </c:pt>
                <c:pt idx="12">
                  <c:v>9.7746648648648682E-2</c:v>
                </c:pt>
                <c:pt idx="13">
                  <c:v>0.11403775675675679</c:v>
                </c:pt>
                <c:pt idx="14">
                  <c:v>0.13158202702702707</c:v>
                </c:pt>
                <c:pt idx="15">
                  <c:v>0.15037945945945949</c:v>
                </c:pt>
                <c:pt idx="16">
                  <c:v>0.17043005405405409</c:v>
                </c:pt>
                <c:pt idx="17">
                  <c:v>0.19173381081081087</c:v>
                </c:pt>
                <c:pt idx="18">
                  <c:v>0.21429072972972979</c:v>
                </c:pt>
                <c:pt idx="19">
                  <c:v>0.23810081081081089</c:v>
                </c:pt>
                <c:pt idx="20">
                  <c:v>0.26316405405405413</c:v>
                </c:pt>
                <c:pt idx="21">
                  <c:v>0.2882272972972974</c:v>
                </c:pt>
                <c:pt idx="22">
                  <c:v>0.31329054054054067</c:v>
                </c:pt>
                <c:pt idx="23">
                  <c:v>0.33835378378378395</c:v>
                </c:pt>
                <c:pt idx="24">
                  <c:v>0.36341702702702722</c:v>
                </c:pt>
                <c:pt idx="25">
                  <c:v>0.38848027027027049</c:v>
                </c:pt>
                <c:pt idx="26">
                  <c:v>0.41354351351351376</c:v>
                </c:pt>
                <c:pt idx="27">
                  <c:v>0.43860675675675703</c:v>
                </c:pt>
                <c:pt idx="28">
                  <c:v>0.4636700000000003</c:v>
                </c:pt>
                <c:pt idx="29">
                  <c:v>0.48873324324324358</c:v>
                </c:pt>
                <c:pt idx="30">
                  <c:v>0.51379648648648679</c:v>
                </c:pt>
                <c:pt idx="31">
                  <c:v>0.53885972972973006</c:v>
                </c:pt>
                <c:pt idx="32">
                  <c:v>0.56392297297297334</c:v>
                </c:pt>
                <c:pt idx="33">
                  <c:v>0.58898621621621661</c:v>
                </c:pt>
                <c:pt idx="34">
                  <c:v>0.61404945945945988</c:v>
                </c:pt>
                <c:pt idx="35">
                  <c:v>0.63911270270270315</c:v>
                </c:pt>
                <c:pt idx="36">
                  <c:v>0.66417594594594642</c:v>
                </c:pt>
                <c:pt idx="37">
                  <c:v>0.68923918918918969</c:v>
                </c:pt>
                <c:pt idx="38">
                  <c:v>0.71430243243243297</c:v>
                </c:pt>
                <c:pt idx="39">
                  <c:v>0.73936567567567624</c:v>
                </c:pt>
                <c:pt idx="40">
                  <c:v>0.76442891891891951</c:v>
                </c:pt>
                <c:pt idx="41">
                  <c:v>0.78823900000000058</c:v>
                </c:pt>
                <c:pt idx="42">
                  <c:v>0.81079591891891956</c:v>
                </c:pt>
                <c:pt idx="43">
                  <c:v>0.83209967567567633</c:v>
                </c:pt>
                <c:pt idx="44">
                  <c:v>0.8521502702702709</c:v>
                </c:pt>
                <c:pt idx="45">
                  <c:v>0.87094770270270339</c:v>
                </c:pt>
                <c:pt idx="46">
                  <c:v>0.88849197297297366</c:v>
                </c:pt>
                <c:pt idx="47">
                  <c:v>0.90478308108108174</c:v>
                </c:pt>
                <c:pt idx="48">
                  <c:v>0.91982102702702773</c:v>
                </c:pt>
                <c:pt idx="49">
                  <c:v>0.93360581081081151</c:v>
                </c:pt>
                <c:pt idx="50">
                  <c:v>0.94613743243243309</c:v>
                </c:pt>
                <c:pt idx="51">
                  <c:v>0.95741589189189258</c:v>
                </c:pt>
                <c:pt idx="52">
                  <c:v>0.96744118918918987</c:v>
                </c:pt>
                <c:pt idx="53">
                  <c:v>0.97621332432432495</c:v>
                </c:pt>
                <c:pt idx="54">
                  <c:v>0.98373229729729794</c:v>
                </c:pt>
                <c:pt idx="55">
                  <c:v>0.98999810810810873</c:v>
                </c:pt>
                <c:pt idx="56">
                  <c:v>0.99501075675675743</c:v>
                </c:pt>
                <c:pt idx="57">
                  <c:v>0.99877024324324393</c:v>
                </c:pt>
                <c:pt idx="58">
                  <c:v>1.0012765675675683</c:v>
                </c:pt>
                <c:pt idx="59">
                  <c:v>1.0025297297297304</c:v>
                </c:pt>
                <c:pt idx="60">
                  <c:v>1.0025297297297304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41152"/>
        <c:axId val="99842688"/>
      </c:scatterChart>
      <c:valAx>
        <c:axId val="99841152"/>
        <c:scaling>
          <c:orientation val="minMax"/>
          <c:max val="2075"/>
          <c:min val="2015"/>
        </c:scaling>
        <c:delete val="0"/>
        <c:axPos val="b"/>
        <c:numFmt formatCode="General" sourceLinked="1"/>
        <c:majorTickMark val="cross"/>
        <c:minorTickMark val="none"/>
        <c:tickLblPos val="nextTo"/>
        <c:crossAx val="99842688"/>
        <c:crosses val="autoZero"/>
        <c:crossBetween val="midCat"/>
        <c:majorUnit val="5"/>
      </c:valAx>
      <c:valAx>
        <c:axId val="99842688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fr-FR" b="0"/>
                  <a:t>Différentiel de points de croissance</a:t>
                </a:r>
              </a:p>
            </c:rich>
          </c:tx>
          <c:layout>
            <c:manualLayout>
              <c:xMode val="edge"/>
              <c:yMode val="edge"/>
              <c:x val="3.9874471539490903E-3"/>
              <c:y val="0.1630603010066780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99841152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5.6906087662970298E-2"/>
          <c:y val="0.86000969601677202"/>
          <c:w val="0.89999998187381003"/>
          <c:h val="5.3081498951781998E-2"/>
        </c:manualLayout>
      </c:layout>
      <c:overlay val="1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6</xdr:row>
      <xdr:rowOff>17145</xdr:rowOff>
    </xdr:from>
    <xdr:to>
      <xdr:col>0</xdr:col>
      <xdr:colOff>5615460</xdr:colOff>
      <xdr:row>27</xdr:row>
      <xdr:rowOff>57045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0.05114</cdr:x>
      <cdr:y>0.91477</cdr:y>
    </cdr:from>
    <cdr:to>
      <cdr:x>0.98588</cdr:x>
      <cdr:y>0.98824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4320" y="3556634"/>
          <a:ext cx="5013960" cy="285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Source</a:t>
          </a:r>
          <a:r>
            <a:rPr lang="fr-FR" sz="1000" baseline="0"/>
            <a:t> : Calcul  France Stratégie, selon l'application du modèle Hanushek &amp; Woe</a:t>
          </a:r>
          <a:r>
            <a:rPr lang="fr-FR" sz="1000">
              <a:effectLst/>
              <a:latin typeface="+mn-lt"/>
              <a:ea typeface="+mn-ea"/>
              <a:cs typeface="+mn-cs"/>
            </a:rPr>
            <a:t>ß</a:t>
          </a:r>
          <a:r>
            <a:rPr lang="fr-FR" sz="1000" baseline="0"/>
            <a:t>mann</a:t>
          </a:r>
          <a:endParaRPr lang="fr-FR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184150</xdr:colOff>
      <xdr:row>1</xdr:row>
      <xdr:rowOff>139700</xdr:rowOff>
    </xdr:from>
    <xdr:to>
      <xdr:col>13</xdr:col>
      <xdr:colOff>110150</xdr:colOff>
      <xdr:row>20</xdr:row>
      <xdr:rowOff>134800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0.00988</cdr:x>
      <cdr:y>0.91641</cdr:y>
    </cdr:from>
    <cdr:to>
      <cdr:x>0.63359</cdr:x>
      <cdr:y>0.98129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450" y="2870200"/>
          <a:ext cx="28067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* Observations pour l'année 2009 ; 160 pays inclus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11</xdr:row>
      <xdr:rowOff>144780</xdr:rowOff>
    </xdr:from>
    <xdr:to>
      <xdr:col>18</xdr:col>
      <xdr:colOff>401320</xdr:colOff>
      <xdr:row>45</xdr:row>
      <xdr:rowOff>27560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0.1358</cdr:x>
      <cdr:y>0.00303</cdr:y>
    </cdr:from>
    <cdr:to>
      <cdr:x>0.77436</cdr:x>
      <cdr:y>0.06061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98220" y="15240"/>
          <a:ext cx="469392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Graphique</a:t>
          </a:r>
          <a:r>
            <a:rPr lang="fr-FR" sz="900" b="1" baseline="0">
              <a:latin typeface="Arial" panose="020B0604020202020204" pitchFamily="34" charset="0"/>
              <a:cs typeface="Arial" panose="020B0604020202020204" pitchFamily="34" charset="0"/>
            </a:rPr>
            <a:t> 3 - </a:t>
          </a:r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Trajectoires moyennes des salaires (nets) en fonction du diplôme</a:t>
          </a:r>
        </a:p>
      </cdr:txBody>
    </cdr:sp>
  </cdr:relSizeAnchor>
  <cdr:relSizeAnchor xmlns:cdr="http://schemas.openxmlformats.org/drawingml/2006/chartDrawing">
    <cdr:from>
      <cdr:x>0.00726</cdr:x>
      <cdr:y>0.93441</cdr:y>
    </cdr:from>
    <cdr:to>
      <cdr:x>0.77021</cdr:x>
      <cdr:y>0.9779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53340" y="5214011"/>
          <a:ext cx="5608320" cy="242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: Calcul France Stratégie, d'après Insee, Enquêtes emploi trimestrielles, 2002-2011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7620</xdr:rowOff>
    </xdr:from>
    <xdr:to>
      <xdr:col>1</xdr:col>
      <xdr:colOff>1036320</xdr:colOff>
      <xdr:row>5</xdr:row>
      <xdr:rowOff>160020</xdr:rowOff>
    </xdr:to>
    <xdr:cxnSp macro="">
      <xdr:nvCxnSpPr>
        <xdr:cNvPr id="3" name="Connecteur droit 2"/>
        <xdr:cNvCxnSpPr/>
      </xdr:nvCxnSpPr>
      <xdr:spPr>
        <a:xfrm>
          <a:off x="3512820" y="556260"/>
          <a:ext cx="1028700" cy="5181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3444240</xdr:colOff>
      <xdr:row>4</xdr:row>
      <xdr:rowOff>129540</xdr:rowOff>
    </xdr:from>
    <xdr:ext cx="944880" cy="224998"/>
    <xdr:sp macro="" textlink="">
      <xdr:nvSpPr>
        <xdr:cNvPr id="5" name="ZoneTexte 4"/>
        <xdr:cNvSpPr txBox="1"/>
      </xdr:nvSpPr>
      <xdr:spPr>
        <a:xfrm>
          <a:off x="3444240" y="861060"/>
          <a:ext cx="94488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Sans réforme</a:t>
          </a:r>
        </a:p>
      </xdr:txBody>
    </xdr:sp>
    <xdr:clientData/>
  </xdr:oneCellAnchor>
  <xdr:oneCellAnchor>
    <xdr:from>
      <xdr:col>1</xdr:col>
      <xdr:colOff>220980</xdr:colOff>
      <xdr:row>2</xdr:row>
      <xdr:rowOff>160020</xdr:rowOff>
    </xdr:from>
    <xdr:ext cx="944880" cy="266700"/>
    <xdr:sp macro="" textlink="">
      <xdr:nvSpPr>
        <xdr:cNvPr id="6" name="ZoneTexte 5"/>
        <xdr:cNvSpPr txBox="1"/>
      </xdr:nvSpPr>
      <xdr:spPr>
        <a:xfrm>
          <a:off x="3726180" y="525780"/>
          <a:ext cx="94488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Avec réforme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405765</xdr:colOff>
      <xdr:row>6</xdr:row>
      <xdr:rowOff>5714</xdr:rowOff>
    </xdr:from>
    <xdr:to>
      <xdr:col>4</xdr:col>
      <xdr:colOff>117345</xdr:colOff>
      <xdr:row>26</xdr:row>
      <xdr:rowOff>166019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0.0878</cdr:x>
      <cdr:y>0.91656</cdr:y>
    </cdr:from>
    <cdr:to>
      <cdr:x>0.97583</cdr:x>
      <cdr:y>0.99914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4365" y="3497581"/>
          <a:ext cx="4899165" cy="31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Source</a:t>
          </a:r>
          <a:r>
            <a:rPr lang="fr-FR" sz="1000" baseline="0"/>
            <a:t> : Calcul  France Stratégie, selon </a:t>
          </a:r>
          <a:r>
            <a:rPr lang="fr-FR" sz="1000" baseline="0">
              <a:effectLst/>
              <a:latin typeface="+mn-lt"/>
              <a:ea typeface="+mn-ea"/>
              <a:cs typeface="+mn-cs"/>
            </a:rPr>
            <a:t>l'application du modèle H</a:t>
          </a:r>
          <a:r>
            <a:rPr lang="fr-FR" sz="1000" baseline="0"/>
            <a:t>anushek &amp; Woe</a:t>
          </a:r>
          <a:r>
            <a:rPr lang="fr-FR" sz="1000">
              <a:effectLst/>
              <a:latin typeface="+mn-lt"/>
              <a:ea typeface="+mn-ea"/>
              <a:cs typeface="+mn-cs"/>
            </a:rPr>
            <a:t>ß</a:t>
          </a:r>
          <a:r>
            <a:rPr lang="fr-FR" sz="1000" baseline="0"/>
            <a:t>mann</a:t>
          </a:r>
          <a:endParaRPr lang="fr-FR" sz="10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53"/>
  <sheetViews>
    <sheetView topLeftCell="A115" workbookViewId="0">
      <selection activeCell="C27" sqref="C27"/>
    </sheetView>
  </sheetViews>
  <sheetFormatPr baseColWidth="10" defaultRowHeight="14.4" x14ac:dyDescent="0.3"/>
  <cols>
    <col min="1" max="1" width="92.77734375" style="10" bestFit="1" customWidth="1"/>
    <col min="2" max="2" width="10.109375" bestFit="1" customWidth="1"/>
    <col min="3" max="11" width="9.77734375" customWidth="1"/>
    <col min="12" max="21" width="7.77734375" customWidth="1"/>
    <col min="22" max="22" width="9.77734375" customWidth="1"/>
    <col min="23" max="25" width="7.6640625" customWidth="1"/>
    <col min="26" max="26" width="7.6640625" style="4" customWidth="1"/>
    <col min="27" max="28" width="7.6640625" customWidth="1"/>
    <col min="29" max="29" width="7.6640625" style="4" customWidth="1"/>
    <col min="30" max="31" width="7.6640625" customWidth="1"/>
    <col min="32" max="32" width="7.6640625" style="4" customWidth="1"/>
    <col min="33" max="34" width="7.6640625" customWidth="1"/>
    <col min="35" max="35" width="7.6640625" style="4" customWidth="1"/>
    <col min="36" max="37" width="7.6640625" customWidth="1"/>
    <col min="38" max="38" width="7.6640625" style="4" customWidth="1"/>
    <col min="39" max="43" width="7.6640625" customWidth="1"/>
    <col min="44" max="45" width="7.6640625" style="5" customWidth="1"/>
    <col min="46" max="46" width="7.6640625" style="6" customWidth="1"/>
    <col min="47" max="48" width="7.6640625" style="5" customWidth="1"/>
    <col min="49" max="49" width="7.6640625" style="6" customWidth="1"/>
    <col min="50" max="51" width="7.6640625" style="5" customWidth="1"/>
    <col min="52" max="52" width="8.6640625" style="6" customWidth="1"/>
    <col min="53" max="54" width="8.6640625" style="5" customWidth="1"/>
    <col min="55" max="55" width="8.6640625" style="6" customWidth="1"/>
    <col min="56" max="63" width="8.6640625" customWidth="1"/>
    <col min="64" max="77" width="8.44140625" bestFit="1" customWidth="1"/>
  </cols>
  <sheetData>
    <row r="1" spans="1:78" x14ac:dyDescent="0.3">
      <c r="C1" s="11"/>
      <c r="V1" s="11"/>
      <c r="AQ1" s="5"/>
    </row>
    <row r="2" spans="1:78" s="63" customFormat="1" x14ac:dyDescent="0.3">
      <c r="B2" s="63">
        <v>2015</v>
      </c>
      <c r="C2" s="63">
        <f>B2+1</f>
        <v>2016</v>
      </c>
      <c r="D2" s="63">
        <f>C2+1</f>
        <v>2017</v>
      </c>
      <c r="E2" s="63">
        <f>D2+1</f>
        <v>2018</v>
      </c>
      <c r="F2" s="63">
        <f t="shared" ref="F2:BJ2" si="0">E2+1</f>
        <v>2019</v>
      </c>
      <c r="G2" s="63">
        <f t="shared" si="0"/>
        <v>2020</v>
      </c>
      <c r="H2" s="63">
        <f t="shared" si="0"/>
        <v>2021</v>
      </c>
      <c r="I2" s="63">
        <f t="shared" si="0"/>
        <v>2022</v>
      </c>
      <c r="J2" s="63">
        <f t="shared" si="0"/>
        <v>2023</v>
      </c>
      <c r="K2" s="63">
        <f t="shared" si="0"/>
        <v>2024</v>
      </c>
      <c r="L2" s="63">
        <f t="shared" si="0"/>
        <v>2025</v>
      </c>
      <c r="M2" s="63">
        <f t="shared" si="0"/>
        <v>2026</v>
      </c>
      <c r="N2" s="63">
        <f t="shared" si="0"/>
        <v>2027</v>
      </c>
      <c r="O2" s="63">
        <f t="shared" si="0"/>
        <v>2028</v>
      </c>
      <c r="P2" s="63">
        <f t="shared" si="0"/>
        <v>2029</v>
      </c>
      <c r="Q2" s="63">
        <f t="shared" si="0"/>
        <v>2030</v>
      </c>
      <c r="R2" s="63">
        <f t="shared" si="0"/>
        <v>2031</v>
      </c>
      <c r="S2" s="63">
        <f t="shared" si="0"/>
        <v>2032</v>
      </c>
      <c r="T2" s="63">
        <f t="shared" si="0"/>
        <v>2033</v>
      </c>
      <c r="U2" s="63">
        <f t="shared" si="0"/>
        <v>2034</v>
      </c>
      <c r="V2" s="63">
        <f t="shared" si="0"/>
        <v>2035</v>
      </c>
      <c r="W2" s="63">
        <f t="shared" si="0"/>
        <v>2036</v>
      </c>
      <c r="X2" s="63">
        <f t="shared" si="0"/>
        <v>2037</v>
      </c>
      <c r="Y2" s="63">
        <f t="shared" si="0"/>
        <v>2038</v>
      </c>
      <c r="Z2" s="63">
        <f t="shared" si="0"/>
        <v>2039</v>
      </c>
      <c r="AA2" s="63">
        <f t="shared" si="0"/>
        <v>2040</v>
      </c>
      <c r="AB2" s="63">
        <f t="shared" si="0"/>
        <v>2041</v>
      </c>
      <c r="AC2" s="63">
        <f t="shared" si="0"/>
        <v>2042</v>
      </c>
      <c r="AD2" s="63">
        <f t="shared" si="0"/>
        <v>2043</v>
      </c>
      <c r="AE2" s="63">
        <f t="shared" si="0"/>
        <v>2044</v>
      </c>
      <c r="AF2" s="63">
        <f t="shared" si="0"/>
        <v>2045</v>
      </c>
      <c r="AG2" s="63">
        <f t="shared" si="0"/>
        <v>2046</v>
      </c>
      <c r="AH2" s="63">
        <f t="shared" si="0"/>
        <v>2047</v>
      </c>
      <c r="AI2" s="63">
        <f t="shared" si="0"/>
        <v>2048</v>
      </c>
      <c r="AJ2" s="63">
        <f t="shared" si="0"/>
        <v>2049</v>
      </c>
      <c r="AK2" s="63">
        <f t="shared" si="0"/>
        <v>2050</v>
      </c>
      <c r="AL2" s="63">
        <f t="shared" si="0"/>
        <v>2051</v>
      </c>
      <c r="AM2" s="63">
        <f t="shared" si="0"/>
        <v>2052</v>
      </c>
      <c r="AN2" s="63">
        <f t="shared" si="0"/>
        <v>2053</v>
      </c>
      <c r="AO2" s="63">
        <f t="shared" si="0"/>
        <v>2054</v>
      </c>
      <c r="AP2" s="63">
        <f t="shared" si="0"/>
        <v>2055</v>
      </c>
      <c r="AQ2" s="63">
        <f t="shared" si="0"/>
        <v>2056</v>
      </c>
      <c r="AR2" s="63">
        <f t="shared" si="0"/>
        <v>2057</v>
      </c>
      <c r="AS2" s="63">
        <f t="shared" si="0"/>
        <v>2058</v>
      </c>
      <c r="AT2" s="63">
        <f t="shared" si="0"/>
        <v>2059</v>
      </c>
      <c r="AU2" s="63">
        <f t="shared" si="0"/>
        <v>2060</v>
      </c>
      <c r="AV2" s="63">
        <f t="shared" si="0"/>
        <v>2061</v>
      </c>
      <c r="AW2" s="63">
        <f t="shared" si="0"/>
        <v>2062</v>
      </c>
      <c r="AX2" s="63">
        <f t="shared" si="0"/>
        <v>2063</v>
      </c>
      <c r="AY2" s="63">
        <f t="shared" si="0"/>
        <v>2064</v>
      </c>
      <c r="AZ2" s="63">
        <f t="shared" si="0"/>
        <v>2065</v>
      </c>
      <c r="BA2" s="63">
        <f t="shared" si="0"/>
        <v>2066</v>
      </c>
      <c r="BB2" s="63">
        <f t="shared" si="0"/>
        <v>2067</v>
      </c>
      <c r="BC2" s="63">
        <f t="shared" si="0"/>
        <v>2068</v>
      </c>
      <c r="BD2" s="63">
        <f t="shared" si="0"/>
        <v>2069</v>
      </c>
      <c r="BE2" s="63">
        <f t="shared" si="0"/>
        <v>2070</v>
      </c>
      <c r="BF2" s="63">
        <f t="shared" si="0"/>
        <v>2071</v>
      </c>
      <c r="BG2" s="63">
        <f t="shared" si="0"/>
        <v>2072</v>
      </c>
      <c r="BH2" s="63">
        <f t="shared" si="0"/>
        <v>2073</v>
      </c>
      <c r="BI2" s="63">
        <f t="shared" si="0"/>
        <v>2074</v>
      </c>
      <c r="BJ2" s="63">
        <f t="shared" si="0"/>
        <v>2075</v>
      </c>
    </row>
    <row r="3" spans="1:78" x14ac:dyDescent="0.3"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20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5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9"/>
    </row>
    <row r="4" spans="1:78" x14ac:dyDescent="0.3">
      <c r="A4" s="10" t="s">
        <v>0</v>
      </c>
      <c r="B4" s="1">
        <v>0</v>
      </c>
      <c r="C4" s="1">
        <v>5.4427442881315317E-6</v>
      </c>
      <c r="D4" s="1">
        <v>2.1706717956257012E-5</v>
      </c>
      <c r="E4" s="1">
        <v>5.4235194323450504E-5</v>
      </c>
      <c r="F4" s="16">
        <v>1.0845108506693328E-4</v>
      </c>
      <c r="G4" s="16">
        <v>1.897793299871379E-4</v>
      </c>
      <c r="H4" s="2">
        <v>3.0364813186811165E-4</v>
      </c>
      <c r="I4" s="2">
        <v>4.554904859011654E-4</v>
      </c>
      <c r="J4" s="2">
        <v>6.5074600421713511E-4</v>
      </c>
      <c r="K4" s="2">
        <v>8.9486303631213708E-4</v>
      </c>
      <c r="L4" s="2">
        <v>1.1933010864365562E-3</v>
      </c>
      <c r="M4" s="2">
        <v>1.5515335293537417E-3</v>
      </c>
      <c r="N4" s="2">
        <v>1.9750506262443865E-3</v>
      </c>
      <c r="O4" s="2">
        <v>2.4693628429641396E-3</v>
      </c>
      <c r="P4" s="2">
        <v>3.0400044733245838E-3</v>
      </c>
      <c r="Q4" s="2">
        <v>3.6925375705910528E-3</v>
      </c>
      <c r="R4" s="2">
        <v>4.4325561909513032E-3</v>
      </c>
      <c r="S4" s="2">
        <v>5.2656909533271611E-3</v>
      </c>
      <c r="T4" s="2">
        <v>6.1976139205611397E-3</v>
      </c>
      <c r="U4" s="2">
        <v>7.2340438077345033E-3</v>
      </c>
      <c r="V4" s="2">
        <v>8.3807515241336294E-3</v>
      </c>
      <c r="W4" s="2">
        <v>9.6380993266366333E-3</v>
      </c>
      <c r="X4" s="2">
        <v>1.1006485834015933E-2</v>
      </c>
      <c r="Y4" s="2">
        <v>1.2486346237274879E-2</v>
      </c>
      <c r="Z4" s="2">
        <v>1.4078152530028807E-2</v>
      </c>
      <c r="AA4" s="2">
        <v>1.5782413759098664E-2</v>
      </c>
      <c r="AB4" s="2">
        <v>1.7599676295505962E-2</v>
      </c>
      <c r="AC4" s="2">
        <v>1.9530524126069232E-2</v>
      </c>
      <c r="AD4" s="2">
        <v>2.1575579165819144E-2</v>
      </c>
      <c r="AE4" s="2">
        <v>2.3735501591468693E-2</v>
      </c>
      <c r="AF4" s="2">
        <v>2.60109901961844E-2</v>
      </c>
      <c r="AG4" s="2">
        <v>2.8402782765929138E-2</v>
      </c>
      <c r="AH4" s="2">
        <v>3.0911656477656303E-2</v>
      </c>
      <c r="AI4" s="2">
        <v>3.3538428319659697E-2</v>
      </c>
      <c r="AJ4" s="2">
        <v>3.6283955534394431E-2</v>
      </c>
      <c r="AK4" s="2">
        <v>3.9149136084103954E-2</v>
      </c>
      <c r="AL4" s="2">
        <v>4.2134909139609399E-2</v>
      </c>
      <c r="AM4" s="2">
        <v>4.5242255592631141E-2</v>
      </c>
      <c r="AN4" s="2">
        <v>4.8472198592033319E-2</v>
      </c>
      <c r="AO4" s="2">
        <v>5.182580410440344E-2</v>
      </c>
      <c r="AP4" s="2">
        <v>5.5304181499392459E-2</v>
      </c>
      <c r="AQ4" s="15">
        <v>5.890276304493345E-2</v>
      </c>
      <c r="AR4" s="2">
        <v>6.2616946971588913E-2</v>
      </c>
      <c r="AS4" s="2">
        <v>6.6442091607588266E-2</v>
      </c>
      <c r="AT4" s="2">
        <v>7.0373509725112277E-2</v>
      </c>
      <c r="AU4" s="2">
        <v>7.4406463098527581E-2</v>
      </c>
      <c r="AV4" s="2">
        <v>7.8536157276053661E-2</v>
      </c>
      <c r="AW4" s="2">
        <v>8.2757736567104903E-2</v>
      </c>
      <c r="AX4" s="2">
        <v>8.7066279248268791E-2</v>
      </c>
      <c r="AY4" s="2">
        <v>9.145679299158363E-2</v>
      </c>
      <c r="AZ4" s="2">
        <v>9.5924210519446274E-2</v>
      </c>
      <c r="BA4" s="2">
        <v>0.10046338549111955</v>
      </c>
      <c r="BB4" s="2">
        <v>0.10506908862641949</v>
      </c>
      <c r="BC4" s="2">
        <v>0.10973600407274284</v>
      </c>
      <c r="BD4" s="2">
        <v>0.1144587260221422</v>
      </c>
      <c r="BE4" s="2">
        <v>0.11923175558567413</v>
      </c>
      <c r="BF4" s="2">
        <v>0.12404949793272806</v>
      </c>
      <c r="BG4" s="2">
        <v>0.12890625970348848</v>
      </c>
      <c r="BH4" s="2">
        <v>0.13379624670310228</v>
      </c>
      <c r="BI4" s="2">
        <v>0.13871356188648282</v>
      </c>
      <c r="BJ4" s="2">
        <v>0.14365220364303125</v>
      </c>
      <c r="BK4" s="2"/>
      <c r="BL4" s="2"/>
      <c r="BM4" s="2"/>
      <c r="BN4" s="2"/>
      <c r="BO4" s="2"/>
      <c r="BP4" s="15"/>
    </row>
    <row r="5" spans="1:78" x14ac:dyDescent="0.3">
      <c r="A5" s="10" t="s">
        <v>1</v>
      </c>
      <c r="B5" s="1">
        <v>0</v>
      </c>
      <c r="C5" s="1">
        <v>1.2158419517286718E-5</v>
      </c>
      <c r="D5" s="1">
        <v>4.8490374941511166E-5</v>
      </c>
      <c r="E5" s="1">
        <v>1.2115692578007112E-4</v>
      </c>
      <c r="F5" s="16">
        <v>2.4227664413029428E-4</v>
      </c>
      <c r="G5" s="16">
        <v>4.239782239691485E-4</v>
      </c>
      <c r="H5" s="2">
        <v>6.7840664619760313E-4</v>
      </c>
      <c r="I5" s="2">
        <v>1.0177308176861613E-3</v>
      </c>
      <c r="J5" s="2">
        <v>1.4541526903865953E-3</v>
      </c>
      <c r="K5" s="2">
        <v>1.9999178692707894E-3</v>
      </c>
      <c r="L5" s="2">
        <v>2.6673277210610565E-3</v>
      </c>
      <c r="M5" s="2">
        <v>3.4687529994331572E-3</v>
      </c>
      <c r="N5" s="2">
        <v>4.4166490066120424E-3</v>
      </c>
      <c r="O5" s="2">
        <v>5.5235723160561153E-3</v>
      </c>
      <c r="P5" s="2">
        <v>6.8021990862388226E-3</v>
      </c>
      <c r="Q5" s="2">
        <v>8.2653450014305452E-3</v>
      </c>
      <c r="R5" s="2">
        <v>9.9259868818465571E-3</v>
      </c>
      <c r="S5" s="2">
        <v>1.1797286012608349E-2</v>
      </c>
      <c r="T5" s="2">
        <v>1.3892613248692771E-2</v>
      </c>
      <c r="U5" s="2">
        <v>1.622557596143042E-2</v>
      </c>
      <c r="V5" s="2">
        <v>1.8810046901232925E-2</v>
      </c>
      <c r="W5" s="2">
        <v>2.1647856757375742E-2</v>
      </c>
      <c r="X5" s="2">
        <v>2.4741024515269106E-2</v>
      </c>
      <c r="Y5" s="2">
        <v>2.809175984580085E-2</v>
      </c>
      <c r="Z5" s="2">
        <v>3.1702465731107438E-2</v>
      </c>
      <c r="AA5" s="2">
        <v>3.5575741331132095E-2</v>
      </c>
      <c r="AB5" s="2">
        <v>3.9714385095749358E-2</v>
      </c>
      <c r="AC5" s="2">
        <v>4.4121398127661395E-2</v>
      </c>
      <c r="AD5" s="2">
        <v>4.8799987801713518E-2</v>
      </c>
      <c r="AE5" s="2">
        <v>5.3753571646727047E-2</v>
      </c>
      <c r="AF5" s="2">
        <v>5.8985781496412287E-2</v>
      </c>
      <c r="AG5" s="2">
        <v>6.4500467916405388E-2</v>
      </c>
      <c r="AH5" s="2">
        <v>7.0301704914963972E-2</v>
      </c>
      <c r="AI5" s="2">
        <v>7.6393794945372059E-2</v>
      </c>
      <c r="AJ5" s="2">
        <v>8.2781274208630781E-2</v>
      </c>
      <c r="AK5" s="2">
        <v>8.9468918265557348E-2</v>
      </c>
      <c r="AL5" s="2">
        <v>9.6461747967987371E-2</v>
      </c>
      <c r="AM5" s="2">
        <v>0.10376503571935962</v>
      </c>
      <c r="AN5" s="2">
        <v>0.11138431207557764</v>
      </c>
      <c r="AO5" s="2">
        <v>0.11932537269767705</v>
      </c>
      <c r="AP5" s="2">
        <v>0.12759428566849207</v>
      </c>
      <c r="AQ5" s="15">
        <v>0.13618374345045625</v>
      </c>
      <c r="AR5" s="2">
        <v>0.1450863071417634</v>
      </c>
      <c r="AS5" s="2">
        <v>0.15429437557941361</v>
      </c>
      <c r="AT5" s="2">
        <v>0.16380015494552425</v>
      </c>
      <c r="AU5" s="2">
        <v>0.17359562887133459</v>
      </c>
      <c r="AV5" s="2">
        <v>0.18367252904173129</v>
      </c>
      <c r="AW5" s="2">
        <v>0.19402230631142794</v>
      </c>
      <c r="AX5" s="2">
        <v>0.20463610235214524</v>
      </c>
      <c r="AY5" s="2">
        <v>0.21550472185826128</v>
      </c>
      <c r="AZ5" s="2">
        <v>0.22661860534645295</v>
      </c>
      <c r="BA5" s="2">
        <v>0.23796780259281458</v>
      </c>
      <c r="BB5" s="2">
        <v>0.24954194675881233</v>
      </c>
      <c r="BC5" s="2">
        <v>0.2613302292652222</v>
      </c>
      <c r="BD5" s="2">
        <v>0.27332137548085872</v>
      </c>
      <c r="BE5" s="2">
        <v>0.28550362130044704</v>
      </c>
      <c r="BF5" s="2">
        <v>0.29786469069336191</v>
      </c>
      <c r="BG5" s="2">
        <v>0.31039177431216569</v>
      </c>
      <c r="BH5" s="2">
        <v>0.32307150925685157</v>
      </c>
      <c r="BI5" s="2">
        <v>0.33588996009742994</v>
      </c>
      <c r="BJ5" s="2">
        <v>0.34883260126393012</v>
      </c>
      <c r="BK5" s="2"/>
      <c r="BL5" s="2"/>
      <c r="BM5" s="2"/>
      <c r="BN5" s="2"/>
      <c r="BO5" s="2"/>
      <c r="BP5" s="15"/>
    </row>
    <row r="6" spans="1:78" s="5" customFormat="1" x14ac:dyDescent="0.3">
      <c r="A6" s="10"/>
      <c r="B6"/>
      <c r="C6"/>
      <c r="D6"/>
      <c r="E6"/>
      <c r="F6"/>
      <c r="G6"/>
      <c r="H6"/>
      <c r="I6"/>
      <c r="J6"/>
      <c r="K6"/>
      <c r="L6"/>
      <c r="M6"/>
      <c r="N6"/>
      <c r="O6" s="1"/>
      <c r="P6" s="1"/>
      <c r="Q6" s="1"/>
      <c r="R6" s="1"/>
      <c r="S6" s="1"/>
      <c r="T6" s="1"/>
      <c r="U6" s="1"/>
      <c r="V6" s="9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21"/>
      <c r="AQ6" s="22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s="5" customFormat="1" x14ac:dyDescent="0.3">
      <c r="A7" s="10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 s="1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s="5" customFormat="1" x14ac:dyDescent="0.3">
      <c r="A8" s="10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5" customFormat="1" x14ac:dyDescent="0.3">
      <c r="A9" s="10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9"/>
      <c r="AQ9"/>
      <c r="AR9"/>
      <c r="AT9" s="6"/>
      <c r="AW9" s="6"/>
      <c r="AZ9" s="6"/>
      <c r="BC9" s="6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5" customFormat="1" x14ac:dyDescent="0.3">
      <c r="A10" s="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T10" s="6"/>
      <c r="AW10" s="6"/>
      <c r="AZ10" s="6"/>
      <c r="BC10" s="6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s="5" customFormat="1" x14ac:dyDescent="0.3">
      <c r="A11" s="10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T11" s="6"/>
      <c r="AW11" s="6"/>
      <c r="AZ11" s="6"/>
      <c r="BC11" s="6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78" s="5" customFormat="1" x14ac:dyDescent="0.3">
      <c r="A12" s="10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T12" s="6"/>
      <c r="AW12" s="6"/>
      <c r="AZ12" s="6"/>
      <c r="BC12" s="6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s="5" customFormat="1" x14ac:dyDescent="0.3">
      <c r="A13" s="1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T13" s="6"/>
      <c r="AW13" s="6"/>
      <c r="AZ13" s="6"/>
      <c r="BC13" s="6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78" s="5" customFormat="1" x14ac:dyDescent="0.3">
      <c r="A14" s="10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T14" s="6"/>
      <c r="AW14" s="6"/>
      <c r="AZ14" s="6"/>
      <c r="BC14" s="6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s="5" customFormat="1" x14ac:dyDescent="0.3">
      <c r="A15" s="10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T15" s="6"/>
      <c r="AW15" s="6"/>
      <c r="AZ15" s="6"/>
      <c r="BC15" s="6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s="5" customFormat="1" x14ac:dyDescent="0.3">
      <c r="A16" s="10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T16" s="6"/>
      <c r="AW16" s="6"/>
      <c r="AZ16" s="6"/>
      <c r="BC16" s="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s="5" customFormat="1" x14ac:dyDescent="0.3">
      <c r="A17" s="1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T17" s="6"/>
      <c r="AW17" s="6"/>
      <c r="AZ17" s="6"/>
      <c r="BC17" s="6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s="5" customFormat="1" x14ac:dyDescent="0.3">
      <c r="A18" s="1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T18" s="6"/>
      <c r="AW18" s="6"/>
      <c r="AZ18" s="6"/>
      <c r="BC18" s="6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1:78" s="5" customFormat="1" x14ac:dyDescent="0.3">
      <c r="A19" s="1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T19" s="6"/>
      <c r="AW19" s="6"/>
      <c r="AZ19" s="6"/>
      <c r="BC19" s="6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s="5" customFormat="1" x14ac:dyDescent="0.3">
      <c r="A20" s="1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T20" s="6"/>
      <c r="AW20" s="6"/>
      <c r="AZ20" s="6"/>
      <c r="BC20" s="6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x14ac:dyDescent="0.3">
      <c r="Z21"/>
      <c r="AC21"/>
      <c r="AF21"/>
      <c r="AI21"/>
      <c r="AL21"/>
      <c r="AR21"/>
    </row>
    <row r="22" spans="1:78" x14ac:dyDescent="0.3">
      <c r="Z22"/>
      <c r="AC22"/>
      <c r="AF22"/>
      <c r="AI22"/>
      <c r="AL22"/>
      <c r="AR22"/>
    </row>
    <row r="23" spans="1:78" x14ac:dyDescent="0.3">
      <c r="Z23"/>
      <c r="AC23"/>
      <c r="AF23"/>
      <c r="AI23"/>
      <c r="AL23"/>
      <c r="AR23"/>
    </row>
    <row r="24" spans="1:78" x14ac:dyDescent="0.3">
      <c r="Z24"/>
      <c r="AC24"/>
      <c r="AF24"/>
      <c r="AI24"/>
      <c r="AL24"/>
      <c r="AR24"/>
    </row>
    <row r="25" spans="1:78" ht="15" customHeight="1" x14ac:dyDescent="0.3">
      <c r="Z25"/>
      <c r="AC25"/>
      <c r="AF25"/>
      <c r="AI25"/>
      <c r="AL25"/>
      <c r="AR25"/>
    </row>
    <row r="26" spans="1:78" x14ac:dyDescent="0.3">
      <c r="Z26"/>
      <c r="AC26"/>
      <c r="AF26"/>
      <c r="AI26"/>
      <c r="AL26"/>
      <c r="AR26"/>
      <c r="AS26" s="7"/>
      <c r="AT26" s="8"/>
      <c r="AU26" s="7"/>
      <c r="AV26" s="7"/>
      <c r="AW26" s="8"/>
      <c r="AX26" s="7"/>
      <c r="AY26" s="7"/>
      <c r="AZ26" s="8"/>
      <c r="BA26" s="7"/>
      <c r="BB26" s="7"/>
      <c r="BC26" s="8"/>
    </row>
    <row r="27" spans="1:78" x14ac:dyDescent="0.3">
      <c r="Z27"/>
      <c r="AC27"/>
      <c r="AF27"/>
      <c r="AI27"/>
      <c r="AL27"/>
      <c r="AR27"/>
    </row>
    <row r="28" spans="1:78" x14ac:dyDescent="0.3">
      <c r="Z28"/>
      <c r="AC28"/>
      <c r="AF28"/>
      <c r="AI28"/>
      <c r="AL28"/>
      <c r="AR28"/>
    </row>
    <row r="29" spans="1:78" x14ac:dyDescent="0.3">
      <c r="Z29"/>
      <c r="AC29"/>
      <c r="AF29"/>
      <c r="AI29"/>
      <c r="AL29"/>
      <c r="AR29"/>
    </row>
    <row r="30" spans="1:78" x14ac:dyDescent="0.3">
      <c r="Z30"/>
      <c r="AC30"/>
      <c r="AF30"/>
      <c r="AI30"/>
      <c r="AL30"/>
      <c r="AR30"/>
    </row>
    <row r="31" spans="1:78" ht="15" customHeight="1" x14ac:dyDescent="0.3">
      <c r="Z31"/>
      <c r="AC31"/>
      <c r="AF31"/>
      <c r="AI31"/>
      <c r="AL31"/>
      <c r="AR31"/>
    </row>
    <row r="32" spans="1:78" x14ac:dyDescent="0.3">
      <c r="Z32"/>
      <c r="AC32"/>
      <c r="AF32"/>
      <c r="AI32"/>
      <c r="AL32"/>
      <c r="AR32"/>
    </row>
    <row r="33" spans="1:78" x14ac:dyDescent="0.3">
      <c r="Z33"/>
      <c r="AC33"/>
      <c r="AF33"/>
      <c r="AI33"/>
      <c r="AL33"/>
      <c r="AR33"/>
    </row>
    <row r="34" spans="1:78" x14ac:dyDescent="0.3">
      <c r="Z34"/>
      <c r="AC34"/>
      <c r="AF34"/>
      <c r="AI34"/>
      <c r="AL34"/>
      <c r="AR34"/>
    </row>
    <row r="35" spans="1:78" x14ac:dyDescent="0.3">
      <c r="Z35"/>
      <c r="AC35"/>
      <c r="AF35"/>
      <c r="AI35"/>
      <c r="AL35"/>
      <c r="AR35"/>
    </row>
    <row r="36" spans="1:78" x14ac:dyDescent="0.3">
      <c r="Z36"/>
      <c r="AC36"/>
      <c r="AF36"/>
      <c r="AI36"/>
      <c r="AL36"/>
      <c r="AR36"/>
    </row>
    <row r="37" spans="1:78" s="5" customFormat="1" x14ac:dyDescent="0.3">
      <c r="A37" s="10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T37" s="6"/>
      <c r="AW37" s="6"/>
      <c r="AZ37" s="6"/>
      <c r="BC37" s="6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5" customFormat="1" x14ac:dyDescent="0.3">
      <c r="A38" s="10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T38" s="6"/>
      <c r="AW38" s="6"/>
      <c r="AZ38" s="6"/>
      <c r="BC38" s="6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5" customFormat="1" x14ac:dyDescent="0.3">
      <c r="A39" s="1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T39" s="6"/>
      <c r="AW39" s="6"/>
      <c r="AZ39" s="6"/>
      <c r="BC39" s="6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s="5" customFormat="1" x14ac:dyDescent="0.3">
      <c r="A40" s="1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T40" s="6"/>
      <c r="AW40" s="6"/>
      <c r="AZ40" s="6"/>
      <c r="BC40" s="6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s="5" customFormat="1" x14ac:dyDescent="0.3">
      <c r="A41" s="10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T41" s="6"/>
      <c r="AW41" s="6"/>
      <c r="AZ41" s="6"/>
      <c r="BC41" s="6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1:78" s="5" customFormat="1" x14ac:dyDescent="0.3">
      <c r="A42" s="10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T42" s="6"/>
      <c r="AW42" s="6"/>
      <c r="AZ42" s="6"/>
      <c r="BC42" s="6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1:78" s="5" customFormat="1" x14ac:dyDescent="0.3">
      <c r="A43" s="10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6"/>
      <c r="AW43" s="6"/>
      <c r="AZ43" s="6"/>
      <c r="BC43" s="6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s="5" customFormat="1" x14ac:dyDescent="0.3">
      <c r="A44" s="10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6"/>
      <c r="AW44" s="6"/>
      <c r="AZ44" s="6"/>
      <c r="BC44" s="6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1:78" s="5" customFormat="1" x14ac:dyDescent="0.3">
      <c r="A45" s="10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T45" s="6"/>
      <c r="AW45" s="6"/>
      <c r="AZ45" s="6"/>
      <c r="BC45" s="6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s="5" customFormat="1" x14ac:dyDescent="0.3">
      <c r="A46" s="10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T46" s="6"/>
      <c r="AW46" s="6"/>
      <c r="AZ46" s="6"/>
      <c r="BC46" s="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1:78" s="5" customFormat="1" x14ac:dyDescent="0.3">
      <c r="A47" s="1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T47" s="6"/>
      <c r="AW47" s="6"/>
      <c r="AZ47" s="6"/>
      <c r="BC47" s="6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1:78" s="5" customFormat="1" x14ac:dyDescent="0.3">
      <c r="A48" s="10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T48" s="6"/>
      <c r="AW48" s="6"/>
      <c r="AZ48" s="6"/>
      <c r="BC48" s="6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</row>
    <row r="49" spans="1:78" s="5" customFormat="1" x14ac:dyDescent="0.3">
      <c r="A49" s="10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T49" s="6"/>
      <c r="AW49" s="6"/>
      <c r="AZ49" s="6"/>
      <c r="BC49" s="6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1:78" s="5" customFormat="1" x14ac:dyDescent="0.3">
      <c r="A50" s="1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T50" s="6"/>
      <c r="AW50" s="6"/>
      <c r="AZ50" s="6"/>
      <c r="BC50" s="6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1:78" s="5" customFormat="1" x14ac:dyDescent="0.3">
      <c r="A51" s="10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T51" s="6"/>
      <c r="AW51" s="6"/>
      <c r="AZ51" s="6"/>
      <c r="BC51" s="6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s="5" customFormat="1" x14ac:dyDescent="0.3">
      <c r="A52" s="10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T52" s="6"/>
      <c r="AW52" s="6"/>
      <c r="AZ52" s="6"/>
      <c r="BC52" s="6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s="5" customFormat="1" x14ac:dyDescent="0.3">
      <c r="A53" s="10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T53" s="6"/>
      <c r="AW53" s="6"/>
      <c r="AZ53" s="6"/>
      <c r="BC53" s="6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s="5" customFormat="1" x14ac:dyDescent="0.3">
      <c r="A54" s="10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T54" s="6"/>
      <c r="AW54" s="6"/>
      <c r="AZ54" s="6"/>
      <c r="BC54" s="6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78" s="5" customFormat="1" x14ac:dyDescent="0.3">
      <c r="A55" s="10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T55" s="6"/>
      <c r="AW55" s="6"/>
      <c r="AZ55" s="6"/>
      <c r="BC55" s="6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s="5" customFormat="1" x14ac:dyDescent="0.3">
      <c r="A56" s="10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T56" s="6"/>
      <c r="AW56" s="6"/>
      <c r="AZ56" s="6"/>
      <c r="BC56" s="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s="5" customFormat="1" x14ac:dyDescent="0.3">
      <c r="A57" s="10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T57" s="6"/>
      <c r="AW57" s="6"/>
      <c r="AZ57" s="6"/>
      <c r="BC57" s="6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s="5" customFormat="1" x14ac:dyDescent="0.3">
      <c r="A58" s="10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T58" s="6"/>
      <c r="AW58" s="6"/>
      <c r="AZ58" s="6"/>
      <c r="BC58" s="6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s="5" customFormat="1" x14ac:dyDescent="0.3">
      <c r="A59" s="10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T59" s="6"/>
      <c r="AW59" s="6"/>
      <c r="AZ59" s="6"/>
      <c r="BC59" s="6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s="5" customFormat="1" x14ac:dyDescent="0.3">
      <c r="A60" s="1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T60" s="6"/>
      <c r="AW60" s="6"/>
      <c r="AZ60" s="6"/>
      <c r="BC60" s="6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s="5" customFormat="1" x14ac:dyDescent="0.3">
      <c r="A61" s="1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T61" s="6"/>
      <c r="AW61" s="6"/>
      <c r="AZ61" s="6"/>
      <c r="BC61" s="6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s="5" customFormat="1" x14ac:dyDescent="0.3">
      <c r="A62" s="10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T62" s="6"/>
      <c r="AW62" s="6"/>
      <c r="AZ62" s="6"/>
      <c r="BC62" s="6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s="5" customFormat="1" x14ac:dyDescent="0.3">
      <c r="A63" s="10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T63" s="6"/>
      <c r="AW63" s="6"/>
      <c r="AZ63" s="6"/>
      <c r="BC63" s="6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s="5" customFormat="1" x14ac:dyDescent="0.3">
      <c r="A64" s="10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T64" s="6"/>
      <c r="AW64" s="6"/>
      <c r="AZ64" s="6"/>
      <c r="BC64" s="6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s="5" customFormat="1" x14ac:dyDescent="0.3">
      <c r="A65" s="10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T65" s="6"/>
      <c r="AW65" s="6"/>
      <c r="AZ65" s="6"/>
      <c r="BC65" s="6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s="5" customFormat="1" x14ac:dyDescent="0.3">
      <c r="A66" s="10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T66" s="6"/>
      <c r="AW66" s="6"/>
      <c r="AZ66" s="6"/>
      <c r="BC66" s="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s="5" customFormat="1" x14ac:dyDescent="0.3">
      <c r="A67" s="10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T67" s="6"/>
      <c r="AW67" s="6"/>
      <c r="AZ67" s="6"/>
      <c r="BC67" s="6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s="5" customFormat="1" x14ac:dyDescent="0.3">
      <c r="A68" s="10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T68" s="6"/>
      <c r="AW68" s="6"/>
      <c r="AZ68" s="6"/>
      <c r="BC68" s="6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78" s="5" customFormat="1" x14ac:dyDescent="0.3">
      <c r="A69" s="10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T69" s="6"/>
      <c r="AW69" s="6"/>
      <c r="AZ69" s="6"/>
      <c r="BC69" s="6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1:78" s="5" customFormat="1" x14ac:dyDescent="0.3">
      <c r="A70" s="1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T70" s="6"/>
      <c r="AW70" s="6"/>
      <c r="AZ70" s="6"/>
      <c r="BC70" s="6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s="5" customFormat="1" x14ac:dyDescent="0.3">
      <c r="A71" s="1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T71" s="6"/>
      <c r="AW71" s="6"/>
      <c r="AZ71" s="6"/>
      <c r="BC71" s="6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s="5" customFormat="1" x14ac:dyDescent="0.3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T72" s="6"/>
      <c r="AW72" s="6"/>
      <c r="AZ72" s="6"/>
      <c r="BC72" s="6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s="5" customFormat="1" x14ac:dyDescent="0.3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T73" s="6"/>
      <c r="AW73" s="6"/>
      <c r="AZ73" s="6"/>
      <c r="BC73" s="6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s="5" customFormat="1" x14ac:dyDescent="0.3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T74" s="6"/>
      <c r="AW74" s="6"/>
      <c r="AZ74" s="6"/>
      <c r="BC74" s="6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s="5" customFormat="1" x14ac:dyDescent="0.3">
      <c r="A75" s="10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T75" s="6"/>
      <c r="AW75" s="6"/>
      <c r="AZ75" s="6"/>
      <c r="BC75" s="6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s="5" customFormat="1" x14ac:dyDescent="0.3">
      <c r="A76" s="10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T76" s="6"/>
      <c r="AW76" s="6"/>
      <c r="AZ76" s="6"/>
      <c r="BC76" s="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s="5" customFormat="1" x14ac:dyDescent="0.3">
      <c r="A77" s="10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T77" s="6"/>
      <c r="AW77" s="6"/>
      <c r="AZ77" s="6"/>
      <c r="BC77" s="6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s="5" customFormat="1" x14ac:dyDescent="0.3">
      <c r="A78" s="10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T78" s="6"/>
      <c r="AW78" s="6"/>
      <c r="AZ78" s="6"/>
      <c r="BC78" s="6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s="5" customFormat="1" x14ac:dyDescent="0.3">
      <c r="A79" s="10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T79" s="6"/>
      <c r="AW79" s="6"/>
      <c r="AZ79" s="6"/>
      <c r="BC79" s="6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s="5" customFormat="1" x14ac:dyDescent="0.3">
      <c r="A80" s="1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T80" s="6"/>
      <c r="AW80" s="6"/>
      <c r="AZ80" s="6"/>
      <c r="BC80" s="6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1:78" s="5" customFormat="1" x14ac:dyDescent="0.3">
      <c r="A81" s="10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T81" s="6"/>
      <c r="AW81" s="6"/>
      <c r="AZ81" s="6"/>
      <c r="BC81" s="6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1:78" s="5" customFormat="1" x14ac:dyDescent="0.3">
      <c r="A82" s="10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T82" s="6"/>
      <c r="AW82" s="6"/>
      <c r="AZ82" s="6"/>
      <c r="BC82" s="6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1:78" s="5" customFormat="1" x14ac:dyDescent="0.3">
      <c r="A83" s="10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6"/>
      <c r="AW83" s="6"/>
      <c r="AZ83" s="6"/>
      <c r="BC83" s="6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</row>
    <row r="84" spans="1:78" s="5" customFormat="1" x14ac:dyDescent="0.3">
      <c r="A84" s="10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T84" s="6"/>
      <c r="AW84" s="6"/>
      <c r="AZ84" s="6"/>
      <c r="BC84" s="6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</row>
    <row r="85" spans="1:78" s="5" customFormat="1" x14ac:dyDescent="0.3">
      <c r="A85" s="10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T85" s="6"/>
      <c r="AW85" s="6"/>
      <c r="AZ85" s="6"/>
      <c r="BC85" s="6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1:78" s="5" customFormat="1" x14ac:dyDescent="0.3">
      <c r="A86" s="10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T86" s="6"/>
      <c r="AW86" s="6"/>
      <c r="AZ86" s="6"/>
      <c r="BC86" s="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1:78" s="5" customFormat="1" x14ac:dyDescent="0.3">
      <c r="A87" s="10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T87" s="6"/>
      <c r="AW87" s="6"/>
      <c r="AZ87" s="6"/>
      <c r="BC87" s="6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1:78" s="5" customFormat="1" x14ac:dyDescent="0.3">
      <c r="A88" s="10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T88" s="6"/>
      <c r="AW88" s="6"/>
      <c r="AZ88" s="6"/>
      <c r="BC88" s="6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1:78" s="5" customFormat="1" x14ac:dyDescent="0.3">
      <c r="A89" s="10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T89" s="6"/>
      <c r="AW89" s="6"/>
      <c r="AZ89" s="6"/>
      <c r="BC89" s="6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1:78" s="5" customFormat="1" x14ac:dyDescent="0.3">
      <c r="A90" s="1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T90" s="6"/>
      <c r="AW90" s="6"/>
      <c r="AZ90" s="6"/>
      <c r="BC90" s="6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1:78" s="5" customFormat="1" x14ac:dyDescent="0.3">
      <c r="A91" s="10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T91" s="6"/>
      <c r="AW91" s="6"/>
      <c r="AZ91" s="6"/>
      <c r="BC91" s="6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1:78" s="5" customFormat="1" x14ac:dyDescent="0.3">
      <c r="A92" s="10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T92" s="6"/>
      <c r="AW92" s="6"/>
      <c r="AZ92" s="6"/>
      <c r="BC92" s="6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1:78" s="5" customFormat="1" x14ac:dyDescent="0.3">
      <c r="A93" s="10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T93" s="6"/>
      <c r="AW93" s="6"/>
      <c r="AZ93" s="6"/>
      <c r="BC93" s="6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1:78" s="5" customFormat="1" x14ac:dyDescent="0.3">
      <c r="A94" s="10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T94" s="6"/>
      <c r="AW94" s="6"/>
      <c r="AZ94" s="6"/>
      <c r="BC94" s="6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1:78" s="5" customFormat="1" x14ac:dyDescent="0.3">
      <c r="A95" s="10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T95" s="6"/>
      <c r="AW95" s="6"/>
      <c r="AZ95" s="6"/>
      <c r="BC95" s="6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1:78" s="5" customFormat="1" x14ac:dyDescent="0.3">
      <c r="A96" s="10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T96" s="6"/>
      <c r="AW96" s="6"/>
      <c r="AZ96" s="6"/>
      <c r="BC96" s="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1:78" s="5" customFormat="1" x14ac:dyDescent="0.3">
      <c r="A97" s="10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T97" s="6"/>
      <c r="AW97" s="6"/>
      <c r="AZ97" s="6"/>
      <c r="BC97" s="6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1:78" s="5" customFormat="1" x14ac:dyDescent="0.3">
      <c r="A98" s="10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T98" s="6"/>
      <c r="AW98" s="6"/>
      <c r="AZ98" s="6"/>
      <c r="BC98" s="6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1:78" s="5" customFormat="1" x14ac:dyDescent="0.3">
      <c r="A99" s="10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T99" s="6"/>
      <c r="AW99" s="6"/>
      <c r="AZ99" s="6"/>
      <c r="BC99" s="6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1:78" s="5" customFormat="1" x14ac:dyDescent="0.3">
      <c r="A100" s="1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T100" s="6"/>
      <c r="AW100" s="6"/>
      <c r="AZ100" s="6"/>
      <c r="BC100" s="6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  <row r="101" spans="1:78" s="5" customFormat="1" x14ac:dyDescent="0.3">
      <c r="A101" s="10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T101" s="6"/>
      <c r="AW101" s="6"/>
      <c r="AZ101" s="6"/>
      <c r="BC101" s="6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</row>
    <row r="102" spans="1:78" s="5" customFormat="1" x14ac:dyDescent="0.3">
      <c r="A102" s="10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T102" s="6"/>
      <c r="AW102" s="6"/>
      <c r="AZ102" s="6"/>
      <c r="BC102" s="6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</row>
    <row r="103" spans="1:78" s="5" customFormat="1" x14ac:dyDescent="0.3">
      <c r="A103" s="10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T103" s="6"/>
      <c r="AW103" s="6"/>
      <c r="AZ103" s="6"/>
      <c r="BC103" s="6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</row>
    <row r="104" spans="1:78" s="5" customFormat="1" x14ac:dyDescent="0.3">
      <c r="A104" s="10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T104" s="6"/>
      <c r="AW104" s="6"/>
      <c r="AZ104" s="6"/>
      <c r="BC104" s="6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</row>
    <row r="105" spans="1:78" s="5" customFormat="1" ht="15" customHeight="1" x14ac:dyDescent="0.3">
      <c r="A105" s="10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T105" s="6"/>
      <c r="AW105" s="6"/>
      <c r="AZ105" s="6"/>
      <c r="BC105" s="6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</row>
    <row r="106" spans="1:78" s="5" customFormat="1" x14ac:dyDescent="0.3">
      <c r="A106" s="10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T106" s="6"/>
      <c r="AW106" s="6"/>
      <c r="AZ106" s="6"/>
      <c r="BC106" s="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</row>
    <row r="107" spans="1:78" s="5" customFormat="1" x14ac:dyDescent="0.3">
      <c r="A107" s="10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T107" s="6"/>
      <c r="AW107" s="6"/>
      <c r="AZ107" s="6"/>
      <c r="BC107" s="6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</row>
    <row r="108" spans="1:78" s="5" customFormat="1" x14ac:dyDescent="0.3">
      <c r="A108" s="10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T108" s="6"/>
      <c r="AW108" s="6"/>
      <c r="AZ108" s="6"/>
      <c r="BC108" s="6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</row>
    <row r="109" spans="1:78" s="5" customFormat="1" x14ac:dyDescent="0.3">
      <c r="A109" s="10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T109" s="6"/>
      <c r="AW109" s="6"/>
      <c r="AZ109" s="6"/>
      <c r="BC109" s="6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</row>
    <row r="110" spans="1:78" s="5" customFormat="1" x14ac:dyDescent="0.3">
      <c r="A110" s="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T110" s="6"/>
      <c r="AW110" s="6"/>
      <c r="AZ110" s="6"/>
      <c r="BC110" s="6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</row>
    <row r="111" spans="1:78" s="5" customFormat="1" x14ac:dyDescent="0.3">
      <c r="A111" s="10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T111" s="6"/>
      <c r="AW111" s="6"/>
      <c r="AZ111" s="6"/>
      <c r="BC111" s="6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</row>
    <row r="112" spans="1:78" s="5" customFormat="1" x14ac:dyDescent="0.3">
      <c r="A112" s="10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T112" s="6"/>
      <c r="AW112" s="6"/>
      <c r="AZ112" s="6"/>
      <c r="BC112" s="6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</row>
    <row r="113" spans="1:78" s="5" customFormat="1" x14ac:dyDescent="0.3">
      <c r="A113" s="10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T113" s="6"/>
      <c r="AW113" s="6"/>
      <c r="AZ113" s="6"/>
      <c r="BC113" s="6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</row>
    <row r="114" spans="1:78" s="5" customFormat="1" x14ac:dyDescent="0.3">
      <c r="A114" s="10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T114" s="6"/>
      <c r="AW114" s="6"/>
      <c r="AZ114" s="6"/>
      <c r="BC114" s="6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</row>
    <row r="115" spans="1:78" s="5" customFormat="1" x14ac:dyDescent="0.3">
      <c r="A115" s="10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T115" s="6"/>
      <c r="AW115" s="6"/>
      <c r="AZ115" s="6"/>
      <c r="BC115" s="6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</row>
    <row r="116" spans="1:78" s="5" customFormat="1" x14ac:dyDescent="0.3">
      <c r="A116" s="10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T116" s="6"/>
      <c r="AW116" s="6"/>
      <c r="AZ116" s="6"/>
      <c r="BC116" s="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</row>
    <row r="117" spans="1:78" s="5" customFormat="1" x14ac:dyDescent="0.3">
      <c r="A117" s="10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T117" s="6"/>
      <c r="AW117" s="6"/>
      <c r="AZ117" s="6"/>
      <c r="BC117" s="6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</row>
    <row r="118" spans="1:78" s="5" customFormat="1" x14ac:dyDescent="0.3">
      <c r="A118" s="10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T118" s="6"/>
      <c r="AW118" s="6"/>
      <c r="AZ118" s="6"/>
      <c r="BC118" s="6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</row>
    <row r="119" spans="1:78" s="5" customFormat="1" x14ac:dyDescent="0.3">
      <c r="A119" s="10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T119" s="6"/>
      <c r="AW119" s="6"/>
      <c r="AZ119" s="6"/>
      <c r="BC119" s="6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</row>
    <row r="120" spans="1:78" s="5" customFormat="1" x14ac:dyDescent="0.3">
      <c r="A120" s="1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T120" s="6"/>
      <c r="AW120" s="6"/>
      <c r="AZ120" s="6"/>
      <c r="BC120" s="6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</row>
    <row r="121" spans="1:78" s="5" customFormat="1" x14ac:dyDescent="0.3">
      <c r="A121" s="10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T121" s="6"/>
      <c r="AW121" s="6"/>
      <c r="AZ121" s="6"/>
      <c r="BC121" s="6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1:78" s="5" customFormat="1" x14ac:dyDescent="0.3">
      <c r="A122" s="10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T122" s="6"/>
      <c r="AW122" s="6"/>
      <c r="AZ122" s="6"/>
      <c r="BC122" s="6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1:78" s="5" customFormat="1" x14ac:dyDescent="0.3">
      <c r="A123" s="10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T123" s="6"/>
      <c r="AW123" s="6"/>
      <c r="AZ123" s="6"/>
      <c r="BC123" s="6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</row>
    <row r="124" spans="1:78" s="5" customFormat="1" x14ac:dyDescent="0.3">
      <c r="A124" s="10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T124" s="6"/>
      <c r="AW124" s="6"/>
      <c r="AZ124" s="6"/>
      <c r="BC124" s="6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</row>
    <row r="125" spans="1:78" s="5" customFormat="1" x14ac:dyDescent="0.3">
      <c r="A125" s="10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T125" s="6"/>
      <c r="AW125" s="6"/>
      <c r="AZ125" s="6"/>
      <c r="BC125" s="6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</row>
    <row r="126" spans="1:78" s="5" customFormat="1" x14ac:dyDescent="0.3">
      <c r="A126" s="10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T126" s="6"/>
      <c r="AW126" s="6"/>
      <c r="AZ126" s="6"/>
      <c r="BC126" s="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</row>
    <row r="127" spans="1:78" s="5" customFormat="1" x14ac:dyDescent="0.3">
      <c r="A127" s="10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T127" s="6"/>
      <c r="AW127" s="6"/>
      <c r="AZ127" s="6"/>
      <c r="BC127" s="6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</row>
    <row r="128" spans="1:78" s="5" customFormat="1" x14ac:dyDescent="0.3">
      <c r="A128" s="10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T128" s="6"/>
      <c r="AW128" s="6"/>
      <c r="AZ128" s="6"/>
      <c r="BC128" s="6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</row>
    <row r="129" spans="1:78" s="5" customFormat="1" x14ac:dyDescent="0.3">
      <c r="A129" s="10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T129" s="6"/>
      <c r="AW129" s="6"/>
      <c r="AZ129" s="6"/>
      <c r="BC129" s="6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</row>
    <row r="130" spans="1:78" s="5" customFormat="1" x14ac:dyDescent="0.3">
      <c r="A130" s="1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T130" s="6"/>
      <c r="AW130" s="6"/>
      <c r="AZ130" s="6"/>
      <c r="BC130" s="6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</row>
    <row r="131" spans="1:78" s="5" customFormat="1" x14ac:dyDescent="0.3">
      <c r="A131" s="10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T131" s="6"/>
      <c r="AW131" s="6"/>
      <c r="AZ131" s="6"/>
      <c r="BC131" s="6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</row>
    <row r="132" spans="1:78" s="5" customFormat="1" x14ac:dyDescent="0.3">
      <c r="A132" s="10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T132" s="6"/>
      <c r="AW132" s="6"/>
      <c r="AZ132" s="6"/>
      <c r="BC132" s="6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</row>
    <row r="133" spans="1:78" s="5" customFormat="1" x14ac:dyDescent="0.3">
      <c r="A133" s="10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T133" s="6"/>
      <c r="AW133" s="6"/>
      <c r="AZ133" s="6"/>
      <c r="BC133" s="6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</row>
    <row r="134" spans="1:78" s="5" customFormat="1" x14ac:dyDescent="0.3">
      <c r="A134" s="10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T134" s="6"/>
      <c r="AW134" s="6"/>
      <c r="AZ134" s="6"/>
      <c r="BC134" s="6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</row>
    <row r="135" spans="1:78" s="5" customFormat="1" x14ac:dyDescent="0.3">
      <c r="A135" s="10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T135" s="6"/>
      <c r="AW135" s="6"/>
      <c r="AZ135" s="6"/>
      <c r="BC135" s="6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</row>
    <row r="136" spans="1:78" s="5" customFormat="1" x14ac:dyDescent="0.3">
      <c r="A136" s="10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T136" s="6"/>
      <c r="AW136" s="6"/>
      <c r="AZ136" s="6"/>
      <c r="BC136" s="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</row>
    <row r="137" spans="1:78" s="5" customFormat="1" x14ac:dyDescent="0.3">
      <c r="A137" s="10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T137" s="6"/>
      <c r="AW137" s="6"/>
      <c r="AZ137" s="6"/>
      <c r="BC137" s="6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</row>
    <row r="138" spans="1:78" s="5" customFormat="1" x14ac:dyDescent="0.3">
      <c r="A138" s="10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T138" s="6"/>
      <c r="AW138" s="6"/>
      <c r="AZ138" s="6"/>
      <c r="BC138" s="6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</row>
    <row r="139" spans="1:78" s="5" customFormat="1" x14ac:dyDescent="0.3">
      <c r="A139" s="10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T139" s="6"/>
      <c r="AW139" s="6"/>
      <c r="AZ139" s="6"/>
      <c r="BC139" s="6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</row>
    <row r="140" spans="1:78" s="5" customFormat="1" x14ac:dyDescent="0.3">
      <c r="A140" s="1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T140" s="6"/>
      <c r="AW140" s="6"/>
      <c r="AZ140" s="6"/>
      <c r="BC140" s="6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</row>
    <row r="141" spans="1:78" s="5" customFormat="1" x14ac:dyDescent="0.3">
      <c r="A141" s="10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T141" s="6"/>
      <c r="AW141" s="6"/>
      <c r="AZ141" s="6"/>
      <c r="BC141" s="6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</row>
    <row r="142" spans="1:78" s="5" customFormat="1" x14ac:dyDescent="0.3">
      <c r="A142" s="10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T142" s="6"/>
      <c r="AW142" s="6"/>
      <c r="AZ142" s="6"/>
      <c r="BC142" s="6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</row>
    <row r="143" spans="1:78" s="5" customFormat="1" x14ac:dyDescent="0.3">
      <c r="A143" s="10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T143" s="6"/>
      <c r="AW143" s="6"/>
      <c r="AZ143" s="6"/>
      <c r="BC143" s="6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</row>
    <row r="144" spans="1:78" s="5" customFormat="1" x14ac:dyDescent="0.3">
      <c r="A144" s="10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T144" s="6"/>
      <c r="AW144" s="6"/>
      <c r="AZ144" s="6"/>
      <c r="BC144" s="6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</row>
    <row r="145" spans="1:78" s="5" customFormat="1" x14ac:dyDescent="0.3">
      <c r="A145" s="10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T145" s="6"/>
      <c r="AW145" s="6"/>
      <c r="AZ145" s="6"/>
      <c r="BC145" s="6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</row>
    <row r="146" spans="1:78" s="5" customFormat="1" x14ac:dyDescent="0.3">
      <c r="A146" s="10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T146" s="6"/>
      <c r="AW146" s="6"/>
      <c r="AZ146" s="6"/>
      <c r="BC146" s="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</row>
    <row r="147" spans="1:78" s="5" customFormat="1" x14ac:dyDescent="0.3">
      <c r="A147" s="10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T147" s="6"/>
      <c r="AW147" s="6"/>
      <c r="AZ147" s="6"/>
      <c r="BC147" s="6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</row>
    <row r="148" spans="1:78" s="5" customFormat="1" x14ac:dyDescent="0.3">
      <c r="A148" s="10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T148" s="6"/>
      <c r="AW148" s="6"/>
      <c r="AZ148" s="6"/>
      <c r="BC148" s="6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</row>
    <row r="149" spans="1:78" s="5" customFormat="1" x14ac:dyDescent="0.3">
      <c r="A149" s="10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T149" s="6"/>
      <c r="AW149" s="6"/>
      <c r="AZ149" s="6"/>
      <c r="BC149" s="6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</row>
    <row r="150" spans="1:78" s="5" customFormat="1" x14ac:dyDescent="0.3">
      <c r="A150" s="1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T150" s="6"/>
      <c r="AW150" s="6"/>
      <c r="AZ150" s="6"/>
      <c r="BC150" s="6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</row>
    <row r="151" spans="1:78" s="5" customFormat="1" x14ac:dyDescent="0.3">
      <c r="A151" s="10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T151" s="6"/>
      <c r="AW151" s="6"/>
      <c r="AZ151" s="6"/>
      <c r="BC151" s="6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</row>
    <row r="152" spans="1:78" s="5" customFormat="1" x14ac:dyDescent="0.3">
      <c r="A152" s="10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T152" s="6"/>
      <c r="AW152" s="6"/>
      <c r="AZ152" s="6"/>
      <c r="BC152" s="6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</row>
    <row r="153" spans="1:78" s="5" customFormat="1" x14ac:dyDescent="0.3">
      <c r="A153" s="10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T153" s="6"/>
      <c r="AW153" s="6"/>
      <c r="AZ153" s="6"/>
      <c r="BC153" s="6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</row>
  </sheetData>
  <conditionalFormatting sqref="X6:X19">
    <cfRule type="containsText" dxfId="135" priority="37" operator="containsText" text="United States">
      <formula>NOT(ISERROR(SEARCH("United States",X6)))</formula>
    </cfRule>
    <cfRule type="containsText" dxfId="134" priority="38" operator="containsText" text="Vietnam">
      <formula>NOT(ISERROR(SEARCH("Vietnam",X6)))</formula>
    </cfRule>
    <cfRule type="containsText" dxfId="133" priority="39" operator="containsText" text="Uruguay">
      <formula>NOT(ISERROR(SEARCH("Uruguay",X6)))</formula>
    </cfRule>
    <cfRule type="containsText" dxfId="132" priority="40" operator="containsText" text="United Arab Emirates">
      <formula>NOT(ISERROR(SEARCH("United Arab Emirates",X6)))</formula>
    </cfRule>
    <cfRule type="containsText" dxfId="131" priority="41" operator="containsText" text="Tunisia">
      <formula>NOT(ISERROR(SEARCH("Tunisia",X6)))</formula>
    </cfRule>
    <cfRule type="containsText" dxfId="130" priority="42" operator="containsText" text="Thailand">
      <formula>NOT(ISERROR(SEARCH("Thailand",X6)))</formula>
    </cfRule>
    <cfRule type="containsText" dxfId="129" priority="43" operator="containsText" text="Singapore">
      <formula>NOT(ISERROR(SEARCH("Singapore",X6)))</formula>
    </cfRule>
    <cfRule type="containsText" dxfId="128" priority="44" operator="containsText" text="Shanghai-China">
      <formula>NOT(ISERROR(SEARCH("Shanghai-China",X6)))</formula>
    </cfRule>
    <cfRule type="containsText" dxfId="127" priority="45" operator="containsText" text="Serbia, Republic of">
      <formula>NOT(ISERROR(SEARCH("Serbia, Republic of",X6)))</formula>
    </cfRule>
    <cfRule type="containsText" dxfId="126" priority="46" operator="containsText" text="Russian Federation">
      <formula>NOT(ISERROR(SEARCH("Russian Federation",X6)))</formula>
    </cfRule>
    <cfRule type="containsText" dxfId="125" priority="47" operator="containsText" text="Romania">
      <formula>NOT(ISERROR(SEARCH("Romania",X6)))</formula>
    </cfRule>
    <cfRule type="containsText" dxfId="124" priority="48" operator="containsText" text="Qatar">
      <formula>NOT(ISERROR(SEARCH("Qatar",X6)))</formula>
    </cfRule>
    <cfRule type="containsText" dxfId="123" priority="49" operator="containsText" text="Peru">
      <formula>NOT(ISERROR(SEARCH("Peru",X6)))</formula>
    </cfRule>
    <cfRule type="containsText" dxfId="122" priority="50" operator="containsText" text="Montenegro, Republic of">
      <formula>NOT(ISERROR(SEARCH("Montenegro, Republic of",X6)))</formula>
    </cfRule>
    <cfRule type="containsText" dxfId="121" priority="51" operator="containsText" text="Malaysia">
      <formula>NOT(ISERROR(SEARCH("Malaysia",X6)))</formula>
    </cfRule>
    <cfRule type="containsText" dxfId="120" priority="52" operator="containsText" text="Macao-China">
      <formula>NOT(ISERROR(SEARCH("Macao-China",X6)))</formula>
    </cfRule>
    <cfRule type="containsText" dxfId="119" priority="53" operator="containsText" text="Lithuania">
      <formula>NOT(ISERROR(SEARCH("Lithuania",X6)))</formula>
    </cfRule>
    <cfRule type="containsText" dxfId="118" priority="54" operator="containsText" text="Liechtenstein">
      <formula>NOT(ISERROR(SEARCH("Liechtenstein",X6)))</formula>
    </cfRule>
    <cfRule type="containsText" dxfId="117" priority="55" operator="containsText" text="Latvia">
      <formula>NOT(ISERROR(SEARCH("Latvia",X6)))</formula>
    </cfRule>
    <cfRule type="containsText" dxfId="116" priority="56" operator="containsText" text="Kazakhstan">
      <formula>NOT(ISERROR(SEARCH("Kazakhstan",X6)))</formula>
    </cfRule>
    <cfRule type="containsText" dxfId="115" priority="57" operator="containsText" text="Jordan">
      <formula>NOT(ISERROR(SEARCH("Jordan",X6)))</formula>
    </cfRule>
    <cfRule type="containsText" dxfId="114" priority="58" operator="containsText" text="Indonesia">
      <formula>NOT(ISERROR(SEARCH("Indonesia",X6)))</formula>
    </cfRule>
    <cfRule type="containsText" dxfId="113" priority="59" operator="containsText" text="Hong Kong-China">
      <formula>NOT(ISERROR(SEARCH("Hong Kong-China",X6)))</formula>
    </cfRule>
    <cfRule type="containsText" dxfId="112" priority="60" operator="containsText" text="Cyprus">
      <formula>NOT(ISERROR(SEARCH("Cyprus",X6)))</formula>
    </cfRule>
    <cfRule type="containsText" dxfId="111" priority="61" operator="containsText" text="Croatia">
      <formula>NOT(ISERROR(SEARCH("Croatia",X6)))</formula>
    </cfRule>
    <cfRule type="containsText" dxfId="110" priority="62" operator="containsText" text="Costa Rica">
      <formula>NOT(ISERROR(SEARCH("Costa Rica",X6)))</formula>
    </cfRule>
    <cfRule type="containsText" dxfId="109" priority="63" operator="containsText" text="Colombia">
      <formula>NOT(ISERROR(SEARCH("Colombia",X6)))</formula>
    </cfRule>
    <cfRule type="containsText" dxfId="108" priority="64" operator="containsText" text="Chinese Taipei">
      <formula>NOT(ISERROR(SEARCH("Chinese Taipei",X6)))</formula>
    </cfRule>
    <cfRule type="containsText" dxfId="107" priority="65" operator="containsText" text="Bulgaria">
      <formula>NOT(ISERROR(SEARCH("Bulgaria",X6)))</formula>
    </cfRule>
    <cfRule type="containsText" dxfId="106" priority="66" operator="containsText" text="Brazil">
      <formula>NOT(ISERROR(SEARCH("Brazil",X6)))</formula>
    </cfRule>
    <cfRule type="containsText" dxfId="105" priority="67" operator="containsText" text="Argentina">
      <formula>NOT(ISERROR(SEARCH("Argentina",X6)))</formula>
    </cfRule>
    <cfRule type="containsText" dxfId="104" priority="68" operator="containsText" text="Albania">
      <formula>NOT(ISERROR(SEARCH("Albania",X6)))</formula>
    </cfRule>
  </conditionalFormatting>
  <conditionalFormatting sqref="AR26:BC26">
    <cfRule type="expression" dxfId="103" priority="36">
      <formula>OR(AR26&lt;-1,AR26&gt;1)</formula>
    </cfRule>
  </conditionalFormatting>
  <conditionalFormatting sqref="X34:X100">
    <cfRule type="containsText" dxfId="102" priority="4" operator="containsText" text="United States">
      <formula>NOT(ISERROR(SEARCH("United States",X34)))</formula>
    </cfRule>
    <cfRule type="containsText" dxfId="101" priority="5" operator="containsText" text="Vietnam">
      <formula>NOT(ISERROR(SEARCH("Vietnam",X34)))</formula>
    </cfRule>
    <cfRule type="containsText" dxfId="100" priority="6" operator="containsText" text="Uruguay">
      <formula>NOT(ISERROR(SEARCH("Uruguay",X34)))</formula>
    </cfRule>
    <cfRule type="containsText" dxfId="99" priority="7" operator="containsText" text="United Arab Emirates">
      <formula>NOT(ISERROR(SEARCH("United Arab Emirates",X34)))</formula>
    </cfRule>
    <cfRule type="containsText" dxfId="98" priority="8" operator="containsText" text="Tunisia">
      <formula>NOT(ISERROR(SEARCH("Tunisia",X34)))</formula>
    </cfRule>
    <cfRule type="containsText" dxfId="97" priority="9" operator="containsText" text="Thailand">
      <formula>NOT(ISERROR(SEARCH("Thailand",X34)))</formula>
    </cfRule>
    <cfRule type="containsText" dxfId="96" priority="10" operator="containsText" text="Singapore">
      <formula>NOT(ISERROR(SEARCH("Singapore",X34)))</formula>
    </cfRule>
    <cfRule type="containsText" dxfId="95" priority="11" operator="containsText" text="Shanghai-China">
      <formula>NOT(ISERROR(SEARCH("Shanghai-China",X34)))</formula>
    </cfRule>
    <cfRule type="containsText" dxfId="94" priority="12" operator="containsText" text="Serbia, Republic of">
      <formula>NOT(ISERROR(SEARCH("Serbia, Republic of",X34)))</formula>
    </cfRule>
    <cfRule type="containsText" dxfId="93" priority="13" operator="containsText" text="Russian Federation">
      <formula>NOT(ISERROR(SEARCH("Russian Federation",X34)))</formula>
    </cfRule>
    <cfRule type="containsText" dxfId="92" priority="14" operator="containsText" text="Romania">
      <formula>NOT(ISERROR(SEARCH("Romania",X34)))</formula>
    </cfRule>
    <cfRule type="containsText" dxfId="91" priority="15" operator="containsText" text="Qatar">
      <formula>NOT(ISERROR(SEARCH("Qatar",X34)))</formula>
    </cfRule>
    <cfRule type="containsText" dxfId="90" priority="16" operator="containsText" text="Peru">
      <formula>NOT(ISERROR(SEARCH("Peru",X34)))</formula>
    </cfRule>
    <cfRule type="containsText" dxfId="89" priority="17" operator="containsText" text="Montenegro, Republic of">
      <formula>NOT(ISERROR(SEARCH("Montenegro, Republic of",X34)))</formula>
    </cfRule>
    <cfRule type="containsText" dxfId="88" priority="18" operator="containsText" text="Malaysia">
      <formula>NOT(ISERROR(SEARCH("Malaysia",X34)))</formula>
    </cfRule>
    <cfRule type="containsText" dxfId="87" priority="19" operator="containsText" text="Macao-China">
      <formula>NOT(ISERROR(SEARCH("Macao-China",X34)))</formula>
    </cfRule>
    <cfRule type="containsText" dxfId="86" priority="20" operator="containsText" text="Lithuania">
      <formula>NOT(ISERROR(SEARCH("Lithuania",X34)))</formula>
    </cfRule>
    <cfRule type="containsText" dxfId="85" priority="21" operator="containsText" text="Liechtenstein">
      <formula>NOT(ISERROR(SEARCH("Liechtenstein",X34)))</formula>
    </cfRule>
    <cfRule type="containsText" dxfId="84" priority="22" operator="containsText" text="Latvia">
      <formula>NOT(ISERROR(SEARCH("Latvia",X34)))</formula>
    </cfRule>
    <cfRule type="containsText" dxfId="83" priority="23" operator="containsText" text="Kazakhstan">
      <formula>NOT(ISERROR(SEARCH("Kazakhstan",X34)))</formula>
    </cfRule>
    <cfRule type="containsText" dxfId="82" priority="24" operator="containsText" text="Jordan">
      <formula>NOT(ISERROR(SEARCH("Jordan",X34)))</formula>
    </cfRule>
    <cfRule type="containsText" dxfId="81" priority="25" operator="containsText" text="Indonesia">
      <formula>NOT(ISERROR(SEARCH("Indonesia",X34)))</formula>
    </cfRule>
    <cfRule type="containsText" dxfId="80" priority="26" operator="containsText" text="Hong Kong-China">
      <formula>NOT(ISERROR(SEARCH("Hong Kong-China",X34)))</formula>
    </cfRule>
    <cfRule type="containsText" dxfId="79" priority="27" operator="containsText" text="Cyprus">
      <formula>NOT(ISERROR(SEARCH("Cyprus",X34)))</formula>
    </cfRule>
    <cfRule type="containsText" dxfId="78" priority="28" operator="containsText" text="Croatia">
      <formula>NOT(ISERROR(SEARCH("Croatia",X34)))</formula>
    </cfRule>
    <cfRule type="containsText" dxfId="77" priority="29" operator="containsText" text="Costa Rica">
      <formula>NOT(ISERROR(SEARCH("Costa Rica",X34)))</formula>
    </cfRule>
    <cfRule type="containsText" dxfId="76" priority="30" operator="containsText" text="Colombia">
      <formula>NOT(ISERROR(SEARCH("Colombia",X34)))</formula>
    </cfRule>
    <cfRule type="containsText" dxfId="75" priority="31" operator="containsText" text="Chinese Taipei">
      <formula>NOT(ISERROR(SEARCH("Chinese Taipei",X34)))</formula>
    </cfRule>
    <cfRule type="containsText" dxfId="74" priority="32" operator="containsText" text="Bulgaria">
      <formula>NOT(ISERROR(SEARCH("Bulgaria",X34)))</formula>
    </cfRule>
    <cfRule type="containsText" dxfId="73" priority="33" operator="containsText" text="Brazil">
      <formula>NOT(ISERROR(SEARCH("Brazil",X34)))</formula>
    </cfRule>
    <cfRule type="containsText" dxfId="72" priority="34" operator="containsText" text="Argentina">
      <formula>NOT(ISERROR(SEARCH("Argentina",X34)))</formula>
    </cfRule>
    <cfRule type="containsText" dxfId="71" priority="35" operator="containsText" text="Albania">
      <formula>NOT(ISERROR(SEARCH("Albania",X34)))</formula>
    </cfRule>
  </conditionalFormatting>
  <conditionalFormatting sqref="X102:X104">
    <cfRule type="containsText" dxfId="70" priority="1" operator="containsText" text="Massachusetts">
      <formula>NOT(ISERROR(SEARCH("Massachusetts",X102)))</formula>
    </cfRule>
    <cfRule type="containsText" dxfId="69" priority="2" operator="containsText" text="Florida">
      <formula>NOT(ISERROR(SEARCH("Florida",X102)))</formula>
    </cfRule>
    <cfRule type="containsText" dxfId="68" priority="3" operator="containsText" text="Connecticut">
      <formula>NOT(ISERROR(SEARCH("Connecticut",X102)))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opLeftCell="D91" zoomScale="120" zoomScaleNormal="120" zoomScalePageLayoutView="120" workbookViewId="0">
      <selection activeCell="G25" sqref="G25"/>
    </sheetView>
  </sheetViews>
  <sheetFormatPr baseColWidth="10" defaultColWidth="8.77734375" defaultRowHeight="13.2" x14ac:dyDescent="0.25"/>
  <cols>
    <col min="1" max="1" width="20.77734375" style="49" bestFit="1" customWidth="1"/>
    <col min="2" max="2" width="10.109375" style="49" bestFit="1" customWidth="1"/>
    <col min="3" max="3" width="20.44140625" style="51" customWidth="1"/>
    <col min="4" max="4" width="15.109375" style="49" bestFit="1" customWidth="1"/>
    <col min="5" max="5" width="12.109375" style="49" bestFit="1" customWidth="1"/>
    <col min="6" max="16384" width="8.77734375" style="49"/>
  </cols>
  <sheetData>
    <row r="1" spans="1:5" x14ac:dyDescent="0.25">
      <c r="A1" s="52" t="s">
        <v>193</v>
      </c>
      <c r="B1" s="52" t="s">
        <v>192</v>
      </c>
      <c r="C1" s="52" t="s">
        <v>191</v>
      </c>
      <c r="D1" s="52" t="s">
        <v>190</v>
      </c>
      <c r="E1" s="52" t="s">
        <v>189</v>
      </c>
    </row>
    <row r="2" spans="1:5" x14ac:dyDescent="0.25">
      <c r="A2" s="49" t="s">
        <v>188</v>
      </c>
      <c r="B2" s="50">
        <v>39814</v>
      </c>
      <c r="C2" s="51">
        <v>1.5</v>
      </c>
      <c r="D2" s="49">
        <v>5.1474733352661133</v>
      </c>
      <c r="E2" s="49">
        <v>5.3440899848937988</v>
      </c>
    </row>
    <row r="3" spans="1:5" x14ac:dyDescent="0.25">
      <c r="A3" s="49" t="s">
        <v>187</v>
      </c>
      <c r="B3" s="50">
        <v>39814</v>
      </c>
      <c r="C3" s="51">
        <v>1.7</v>
      </c>
      <c r="D3" s="49">
        <v>5.5983133316040039</v>
      </c>
      <c r="E3" s="49">
        <v>5.4145770072937012</v>
      </c>
    </row>
    <row r="4" spans="1:5" x14ac:dyDescent="0.25">
      <c r="A4" s="49" t="s">
        <v>186</v>
      </c>
      <c r="B4" s="50">
        <v>39814</v>
      </c>
      <c r="C4" s="51">
        <v>2</v>
      </c>
      <c r="D4" s="49">
        <v>5.5844063758850098</v>
      </c>
      <c r="E4" s="49">
        <v>5.5203075408935547</v>
      </c>
    </row>
    <row r="5" spans="1:5" x14ac:dyDescent="0.25">
      <c r="A5" s="49" t="s">
        <v>185</v>
      </c>
      <c r="B5" s="50">
        <v>39814</v>
      </c>
      <c r="C5" s="51">
        <v>2.2999999999999998</v>
      </c>
      <c r="D5" s="49">
        <v>5.314239501953125</v>
      </c>
      <c r="E5" s="49">
        <v>5.6260380744934082</v>
      </c>
    </row>
    <row r="6" spans="1:5" x14ac:dyDescent="0.25">
      <c r="A6" s="49" t="s">
        <v>184</v>
      </c>
      <c r="B6" s="50">
        <v>39814</v>
      </c>
      <c r="C6" s="51">
        <v>2.6</v>
      </c>
      <c r="E6" s="49">
        <v>5.7317686080932617</v>
      </c>
    </row>
    <row r="7" spans="1:5" x14ac:dyDescent="0.25">
      <c r="A7" s="49" t="s">
        <v>183</v>
      </c>
      <c r="B7" s="50">
        <v>39814</v>
      </c>
      <c r="C7" s="51">
        <v>2.7</v>
      </c>
      <c r="D7" s="49">
        <v>5.6080989837646484</v>
      </c>
      <c r="E7" s="49">
        <v>5.7670121192932129</v>
      </c>
    </row>
    <row r="8" spans="1:5" x14ac:dyDescent="0.25">
      <c r="A8" s="49" t="s">
        <v>182</v>
      </c>
      <c r="B8" s="50">
        <v>39814</v>
      </c>
      <c r="C8" s="51">
        <v>2.8</v>
      </c>
      <c r="E8" s="49">
        <v>5.8022556304931641</v>
      </c>
    </row>
    <row r="9" spans="1:5" x14ac:dyDescent="0.25">
      <c r="A9" s="49" t="s">
        <v>181</v>
      </c>
      <c r="B9" s="50">
        <v>39814</v>
      </c>
      <c r="C9" s="51">
        <v>3</v>
      </c>
      <c r="D9" s="49">
        <v>5.9652304649353027</v>
      </c>
      <c r="E9" s="49">
        <v>5.8727426528930664</v>
      </c>
    </row>
    <row r="10" spans="1:5" x14ac:dyDescent="0.25">
      <c r="A10" s="49" t="s">
        <v>180</v>
      </c>
      <c r="B10" s="50">
        <v>39814</v>
      </c>
      <c r="C10" s="51">
        <v>3.1</v>
      </c>
      <c r="D10" s="49">
        <v>5.0698299407958984</v>
      </c>
      <c r="E10" s="49">
        <v>5.9079861640930176</v>
      </c>
    </row>
    <row r="11" spans="1:5" x14ac:dyDescent="0.25">
      <c r="A11" s="49" t="s">
        <v>179</v>
      </c>
      <c r="B11" s="50">
        <v>39814</v>
      </c>
      <c r="C11" s="51">
        <v>3.1</v>
      </c>
      <c r="D11" s="49">
        <v>6.3855690956115723</v>
      </c>
      <c r="E11" s="49">
        <v>5.9079861640930176</v>
      </c>
    </row>
    <row r="12" spans="1:5" x14ac:dyDescent="0.25">
      <c r="A12" s="49" t="s">
        <v>178</v>
      </c>
      <c r="B12" s="50">
        <v>39814</v>
      </c>
      <c r="C12" s="51">
        <v>3.1</v>
      </c>
      <c r="D12" s="49">
        <v>5.9800100326538086</v>
      </c>
      <c r="E12" s="49">
        <v>5.9079861640930176</v>
      </c>
    </row>
    <row r="13" spans="1:5" x14ac:dyDescent="0.25">
      <c r="A13" s="49" t="s">
        <v>177</v>
      </c>
      <c r="B13" s="50">
        <v>39814</v>
      </c>
      <c r="C13" s="51">
        <v>3.2</v>
      </c>
      <c r="D13" s="49">
        <v>5.5659322738647461</v>
      </c>
      <c r="E13" s="49">
        <v>5.9432296752929687</v>
      </c>
    </row>
    <row r="14" spans="1:5" x14ac:dyDescent="0.25">
      <c r="A14" s="49" t="s">
        <v>176</v>
      </c>
      <c r="B14" s="50">
        <v>39814</v>
      </c>
      <c r="C14" s="51">
        <v>3.3</v>
      </c>
      <c r="D14" s="49">
        <v>6.3145308494567871</v>
      </c>
      <c r="E14" s="49">
        <v>5.9784731864929199</v>
      </c>
    </row>
    <row r="15" spans="1:5" x14ac:dyDescent="0.25">
      <c r="A15" s="49" t="s">
        <v>175</v>
      </c>
      <c r="B15" s="50">
        <v>39814</v>
      </c>
      <c r="C15" s="51">
        <v>3.5</v>
      </c>
      <c r="D15" s="49">
        <v>4.9175052642822266</v>
      </c>
      <c r="E15" s="49">
        <v>6.0489602088928223</v>
      </c>
    </row>
    <row r="16" spans="1:5" x14ac:dyDescent="0.25">
      <c r="A16" s="49" t="s">
        <v>174</v>
      </c>
      <c r="B16" s="50">
        <v>39814</v>
      </c>
      <c r="C16" s="51">
        <v>3.6</v>
      </c>
      <c r="D16" s="49">
        <v>5.9067826271057129</v>
      </c>
      <c r="E16" s="49">
        <v>6.0842037200927734</v>
      </c>
    </row>
    <row r="17" spans="1:17" x14ac:dyDescent="0.25">
      <c r="A17" s="49" t="s">
        <v>173</v>
      </c>
      <c r="B17" s="50">
        <v>39814</v>
      </c>
      <c r="C17" s="51">
        <v>3.6</v>
      </c>
      <c r="E17" s="49">
        <v>6.0842037200927734</v>
      </c>
    </row>
    <row r="18" spans="1:17" x14ac:dyDescent="0.25">
      <c r="A18" s="49" t="s">
        <v>172</v>
      </c>
      <c r="B18" s="50">
        <v>39814</v>
      </c>
      <c r="C18" s="51">
        <v>3.7</v>
      </c>
      <c r="D18" s="49">
        <v>5.9312410354614258</v>
      </c>
      <c r="E18" s="49">
        <v>6.1194472312927246</v>
      </c>
    </row>
    <row r="19" spans="1:17" x14ac:dyDescent="0.25">
      <c r="A19" s="49" t="s">
        <v>171</v>
      </c>
      <c r="B19" s="50">
        <v>39814</v>
      </c>
      <c r="C19" s="51">
        <v>3.9</v>
      </c>
      <c r="D19" s="49">
        <v>4.9971985816955566</v>
      </c>
      <c r="E19" s="49">
        <v>6.189934253692627</v>
      </c>
    </row>
    <row r="20" spans="1:17" x14ac:dyDescent="0.25">
      <c r="A20" s="49" t="s">
        <v>170</v>
      </c>
      <c r="B20" s="50">
        <v>39814</v>
      </c>
      <c r="C20" s="51">
        <v>3.9</v>
      </c>
      <c r="D20" s="49">
        <v>6.4567546844482422</v>
      </c>
      <c r="E20" s="49">
        <v>6.189934253692627</v>
      </c>
    </row>
    <row r="21" spans="1:17" x14ac:dyDescent="0.25">
      <c r="A21" s="49" t="s">
        <v>169</v>
      </c>
      <c r="B21" s="50">
        <v>39814</v>
      </c>
      <c r="C21" s="51">
        <v>4.0999999999999996</v>
      </c>
      <c r="D21" s="49">
        <v>5.8239269256591797</v>
      </c>
      <c r="E21" s="49">
        <v>6.2604212760925293</v>
      </c>
    </row>
    <row r="22" spans="1:17" ht="14.4" x14ac:dyDescent="0.3">
      <c r="A22" s="49" t="s">
        <v>168</v>
      </c>
      <c r="B22" s="50">
        <v>39814</v>
      </c>
      <c r="C22" s="51">
        <v>4.0999999999999996</v>
      </c>
      <c r="D22" s="49">
        <v>6.3721323013305664</v>
      </c>
      <c r="E22" s="49">
        <v>6.2604212760925293</v>
      </c>
      <c r="F22" s="68" t="s">
        <v>13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4.4" x14ac:dyDescent="0.3">
      <c r="A23" s="49" t="s">
        <v>167</v>
      </c>
      <c r="B23" s="50">
        <v>39814</v>
      </c>
      <c r="C23" s="51">
        <v>4.0999999999999996</v>
      </c>
      <c r="D23" s="49">
        <v>8.2004375457763672</v>
      </c>
      <c r="E23" s="49">
        <v>6.2604212760925293</v>
      </c>
      <c r="G23" s="64"/>
      <c r="H23" s="65"/>
      <c r="I23" s="65"/>
      <c r="J23" s="65"/>
      <c r="K23" s="65"/>
      <c r="L23" s="65"/>
    </row>
    <row r="24" spans="1:17" x14ac:dyDescent="0.25">
      <c r="A24" s="49" t="s">
        <v>166</v>
      </c>
      <c r="B24" s="50">
        <v>39814</v>
      </c>
      <c r="C24" s="51">
        <v>4.0999999999999996</v>
      </c>
      <c r="D24" s="49">
        <v>5.8253293037414551</v>
      </c>
      <c r="E24" s="49">
        <v>6.2604212760925293</v>
      </c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x14ac:dyDescent="0.25">
      <c r="A25" s="49" t="s">
        <v>165</v>
      </c>
      <c r="B25" s="50">
        <v>39814</v>
      </c>
      <c r="C25" s="51">
        <v>4.2</v>
      </c>
      <c r="D25" s="49">
        <v>5.5663166046142578</v>
      </c>
      <c r="E25" s="49">
        <v>6.2956647872924805</v>
      </c>
    </row>
    <row r="26" spans="1:17" x14ac:dyDescent="0.25">
      <c r="A26" s="49" t="s">
        <v>164</v>
      </c>
      <c r="B26" s="50">
        <v>39814</v>
      </c>
      <c r="C26" s="51">
        <v>4.5</v>
      </c>
      <c r="E26" s="49">
        <v>6.401395320892334</v>
      </c>
    </row>
    <row r="27" spans="1:17" x14ac:dyDescent="0.25">
      <c r="A27" s="49" t="s">
        <v>163</v>
      </c>
      <c r="B27" s="50">
        <v>39814</v>
      </c>
      <c r="C27" s="51">
        <v>4.5999999999999996</v>
      </c>
      <c r="E27" s="49">
        <v>6.4366388320922852</v>
      </c>
    </row>
    <row r="28" spans="1:17" x14ac:dyDescent="0.25">
      <c r="A28" s="49" t="s">
        <v>162</v>
      </c>
      <c r="B28" s="50">
        <v>39814</v>
      </c>
      <c r="C28" s="51">
        <v>4.7</v>
      </c>
      <c r="D28" s="49">
        <v>7.6928906440734863</v>
      </c>
      <c r="E28" s="49">
        <v>6.4718823432922363</v>
      </c>
    </row>
    <row r="29" spans="1:17" x14ac:dyDescent="0.25">
      <c r="A29" s="49" t="s">
        <v>161</v>
      </c>
      <c r="B29" s="50">
        <v>39814</v>
      </c>
      <c r="C29" s="51">
        <v>4.7</v>
      </c>
      <c r="D29" s="49">
        <v>6.2767882347106934</v>
      </c>
      <c r="E29" s="49">
        <v>6.4718823432922363</v>
      </c>
    </row>
    <row r="30" spans="1:17" x14ac:dyDescent="0.25">
      <c r="A30" s="49" t="s">
        <v>160</v>
      </c>
      <c r="B30" s="50">
        <v>39814</v>
      </c>
      <c r="C30" s="51">
        <v>4.7</v>
      </c>
      <c r="D30" s="49">
        <v>5.9820041656494141</v>
      </c>
      <c r="E30" s="49">
        <v>6.4718823432922363</v>
      </c>
    </row>
    <row r="31" spans="1:17" x14ac:dyDescent="0.25">
      <c r="A31" s="49" t="s">
        <v>159</v>
      </c>
      <c r="B31" s="50">
        <v>39814</v>
      </c>
      <c r="C31" s="51">
        <v>4.7</v>
      </c>
      <c r="D31" s="49">
        <v>7.4941005706787109</v>
      </c>
      <c r="E31" s="49">
        <v>6.4718823432922363</v>
      </c>
    </row>
    <row r="32" spans="1:17" x14ac:dyDescent="0.25">
      <c r="A32" s="49" t="s">
        <v>158</v>
      </c>
      <c r="B32" s="50">
        <v>39814</v>
      </c>
      <c r="C32" s="51">
        <v>4.9000000000000004</v>
      </c>
      <c r="D32" s="49">
        <v>6.5582084655761719</v>
      </c>
      <c r="E32" s="49">
        <v>6.5423693656921387</v>
      </c>
    </row>
    <row r="33" spans="1:5" x14ac:dyDescent="0.25">
      <c r="A33" s="49" t="s">
        <v>157</v>
      </c>
      <c r="B33" s="50">
        <v>39814</v>
      </c>
      <c r="C33" s="51">
        <v>5</v>
      </c>
      <c r="D33" s="49">
        <v>7.5382137298583984</v>
      </c>
      <c r="E33" s="49">
        <v>6.5776128768920898</v>
      </c>
    </row>
    <row r="34" spans="1:5" x14ac:dyDescent="0.25">
      <c r="A34" s="49" t="s">
        <v>156</v>
      </c>
      <c r="B34" s="50">
        <v>39814</v>
      </c>
      <c r="C34" s="51">
        <v>5</v>
      </c>
      <c r="D34" s="49">
        <v>7.5260834693908691</v>
      </c>
      <c r="E34" s="49">
        <v>6.5776128768920898</v>
      </c>
    </row>
    <row r="35" spans="1:5" x14ac:dyDescent="0.25">
      <c r="A35" s="49" t="s">
        <v>155</v>
      </c>
      <c r="B35" s="50">
        <v>39814</v>
      </c>
      <c r="C35" s="51">
        <v>5.0999999999999996</v>
      </c>
      <c r="D35" s="49">
        <v>6.4294266700744629</v>
      </c>
      <c r="E35" s="49">
        <v>6.612856388092041</v>
      </c>
    </row>
    <row r="36" spans="1:5" x14ac:dyDescent="0.25">
      <c r="A36" s="49" t="s">
        <v>154</v>
      </c>
      <c r="B36" s="50">
        <v>39814</v>
      </c>
      <c r="C36" s="51">
        <v>5.0999999999999996</v>
      </c>
      <c r="E36" s="49">
        <v>6.612856388092041</v>
      </c>
    </row>
    <row r="37" spans="1:5" x14ac:dyDescent="0.25">
      <c r="A37" s="49" t="s">
        <v>153</v>
      </c>
      <c r="B37" s="50">
        <v>39814</v>
      </c>
      <c r="C37" s="51">
        <v>5.2</v>
      </c>
      <c r="D37" s="49">
        <v>5.5647273063659668</v>
      </c>
      <c r="E37" s="49">
        <v>6.6480998992919922</v>
      </c>
    </row>
    <row r="38" spans="1:5" x14ac:dyDescent="0.25">
      <c r="A38" s="49" t="s">
        <v>152</v>
      </c>
      <c r="B38" s="50">
        <v>39814</v>
      </c>
      <c r="C38" s="51">
        <v>5.3</v>
      </c>
      <c r="D38" s="49">
        <v>8.285308837890625</v>
      </c>
      <c r="E38" s="49">
        <v>6.6833434104919434</v>
      </c>
    </row>
    <row r="39" spans="1:5" x14ac:dyDescent="0.25">
      <c r="A39" s="49" t="s">
        <v>151</v>
      </c>
      <c r="B39" s="50">
        <v>39814</v>
      </c>
      <c r="C39" s="51">
        <v>5.3</v>
      </c>
      <c r="D39" s="49">
        <v>6.7971792221069336</v>
      </c>
      <c r="E39" s="49">
        <v>6.6833434104919434</v>
      </c>
    </row>
    <row r="40" spans="1:5" x14ac:dyDescent="0.25">
      <c r="A40" s="49" t="s">
        <v>150</v>
      </c>
      <c r="B40" s="50">
        <v>39814</v>
      </c>
      <c r="C40" s="51">
        <v>5.4</v>
      </c>
      <c r="D40" s="49">
        <v>6.2778034210205078</v>
      </c>
      <c r="E40" s="49">
        <v>6.7185869216918945</v>
      </c>
    </row>
    <row r="41" spans="1:5" x14ac:dyDescent="0.25">
      <c r="A41" s="49" t="s">
        <v>149</v>
      </c>
      <c r="B41" s="50">
        <v>39814</v>
      </c>
      <c r="C41" s="51">
        <v>5.4</v>
      </c>
      <c r="D41" s="49">
        <v>5.5051126480102539</v>
      </c>
      <c r="E41" s="49">
        <v>6.7185869216918945</v>
      </c>
    </row>
    <row r="42" spans="1:5" x14ac:dyDescent="0.25">
      <c r="A42" s="49" t="s">
        <v>148</v>
      </c>
      <c r="B42" s="50">
        <v>39814</v>
      </c>
      <c r="C42" s="51">
        <v>5.4</v>
      </c>
      <c r="D42" s="49">
        <v>6.4825124740600586</v>
      </c>
      <c r="E42" s="49">
        <v>6.7185869216918945</v>
      </c>
    </row>
    <row r="43" spans="1:5" x14ac:dyDescent="0.25">
      <c r="A43" s="49" t="s">
        <v>147</v>
      </c>
      <c r="B43" s="50">
        <v>39814</v>
      </c>
      <c r="C43" s="51">
        <v>5.6</v>
      </c>
      <c r="D43" s="49">
        <v>6.2851953506469727</v>
      </c>
      <c r="E43" s="49">
        <v>6.7890739440917969</v>
      </c>
    </row>
    <row r="44" spans="1:5" x14ac:dyDescent="0.25">
      <c r="A44" s="49" t="s">
        <v>146</v>
      </c>
      <c r="B44" s="50">
        <v>39814</v>
      </c>
      <c r="C44" s="51">
        <v>5.7</v>
      </c>
      <c r="D44" s="49">
        <v>7.0552077293395996</v>
      </c>
      <c r="E44" s="49">
        <v>6.824317455291748</v>
      </c>
    </row>
    <row r="45" spans="1:5" x14ac:dyDescent="0.25">
      <c r="A45" s="49" t="s">
        <v>145</v>
      </c>
      <c r="B45" s="50">
        <v>39814</v>
      </c>
      <c r="C45" s="51">
        <v>5.7</v>
      </c>
      <c r="D45" s="49">
        <v>6.0901927947998047</v>
      </c>
      <c r="E45" s="49">
        <v>6.824317455291748</v>
      </c>
    </row>
    <row r="46" spans="1:5" x14ac:dyDescent="0.25">
      <c r="A46" s="49" t="s">
        <v>144</v>
      </c>
      <c r="B46" s="50">
        <v>39814</v>
      </c>
      <c r="C46" s="51">
        <v>5.8</v>
      </c>
      <c r="D46" s="49">
        <v>5.1659259796142578</v>
      </c>
      <c r="E46" s="49">
        <v>6.8595609664916992</v>
      </c>
    </row>
    <row r="47" spans="1:5" x14ac:dyDescent="0.25">
      <c r="A47" s="49" t="s">
        <v>143</v>
      </c>
      <c r="B47" s="50">
        <v>39814</v>
      </c>
      <c r="C47" s="51">
        <v>5.9</v>
      </c>
      <c r="D47" s="49">
        <v>7.2313823699951172</v>
      </c>
      <c r="E47" s="49">
        <v>6.8948044776916504</v>
      </c>
    </row>
    <row r="48" spans="1:5" x14ac:dyDescent="0.25">
      <c r="A48" s="49" t="s">
        <v>142</v>
      </c>
      <c r="B48" s="50">
        <v>39814</v>
      </c>
      <c r="C48" s="51">
        <v>5.9</v>
      </c>
      <c r="D48" s="49">
        <v>6.1615610122680664</v>
      </c>
      <c r="E48" s="49">
        <v>6.8948044776916504</v>
      </c>
    </row>
    <row r="49" spans="1:5" x14ac:dyDescent="0.25">
      <c r="A49" s="49" t="s">
        <v>141</v>
      </c>
      <c r="B49" s="50">
        <v>39814</v>
      </c>
      <c r="C49" s="51">
        <v>5.9</v>
      </c>
      <c r="D49" s="49">
        <v>5.5114035606384277</v>
      </c>
      <c r="E49" s="49">
        <v>6.8948044776916504</v>
      </c>
    </row>
    <row r="50" spans="1:5" x14ac:dyDescent="0.25">
      <c r="A50" s="49" t="s">
        <v>140</v>
      </c>
      <c r="B50" s="50">
        <v>39814</v>
      </c>
      <c r="C50" s="51">
        <v>5.9</v>
      </c>
      <c r="E50" s="49">
        <v>6.8948044776916504</v>
      </c>
    </row>
    <row r="51" spans="1:5" x14ac:dyDescent="0.25">
      <c r="A51" s="49" t="s">
        <v>139</v>
      </c>
      <c r="B51" s="50">
        <v>39814</v>
      </c>
      <c r="C51" s="51">
        <v>6.1</v>
      </c>
      <c r="D51" s="49">
        <v>5.9149508476257324</v>
      </c>
      <c r="E51" s="49">
        <v>6.9652915000915527</v>
      </c>
    </row>
    <row r="52" spans="1:5" x14ac:dyDescent="0.25">
      <c r="A52" s="49" t="s">
        <v>138</v>
      </c>
      <c r="B52" s="50">
        <v>39814</v>
      </c>
      <c r="C52" s="51">
        <v>6.2</v>
      </c>
      <c r="D52" s="49">
        <v>6.6007299423217773</v>
      </c>
      <c r="E52" s="49">
        <v>7.0005350112915039</v>
      </c>
    </row>
    <row r="53" spans="1:5" x14ac:dyDescent="0.25">
      <c r="A53" s="49" t="s">
        <v>137</v>
      </c>
      <c r="B53" s="50">
        <v>39814</v>
      </c>
      <c r="C53" s="51">
        <v>6.2</v>
      </c>
      <c r="D53" s="49">
        <v>6.6229801177978516</v>
      </c>
      <c r="E53" s="49">
        <v>7.0005350112915039</v>
      </c>
    </row>
    <row r="54" spans="1:5" x14ac:dyDescent="0.25">
      <c r="A54" s="49" t="s">
        <v>136</v>
      </c>
      <c r="B54" s="50">
        <v>39814</v>
      </c>
      <c r="C54" s="51">
        <v>6.2</v>
      </c>
      <c r="D54" s="49">
        <v>7.0008454322814941</v>
      </c>
      <c r="E54" s="49">
        <v>7.0005350112915039</v>
      </c>
    </row>
    <row r="55" spans="1:5" x14ac:dyDescent="0.25">
      <c r="A55" s="49" t="s">
        <v>135</v>
      </c>
      <c r="B55" s="50">
        <v>39814</v>
      </c>
      <c r="C55" s="51">
        <v>6.6</v>
      </c>
      <c r="D55" s="49">
        <v>6.474639892578125</v>
      </c>
      <c r="E55" s="49">
        <v>7.1415090560913086</v>
      </c>
    </row>
    <row r="56" spans="1:5" x14ac:dyDescent="0.25">
      <c r="A56" s="49" t="s">
        <v>134</v>
      </c>
      <c r="B56" s="50">
        <v>39814</v>
      </c>
      <c r="C56" s="51">
        <v>6.6</v>
      </c>
      <c r="D56" s="49">
        <v>8.051243782043457</v>
      </c>
      <c r="E56" s="49">
        <v>7.1415090560913086</v>
      </c>
    </row>
    <row r="57" spans="1:5" x14ac:dyDescent="0.25">
      <c r="A57" s="49" t="s">
        <v>133</v>
      </c>
      <c r="B57" s="50">
        <v>39814</v>
      </c>
      <c r="C57" s="51">
        <v>6.7</v>
      </c>
      <c r="D57" s="49">
        <v>6.2412505149841309</v>
      </c>
      <c r="E57" s="49">
        <v>7.1767525672912598</v>
      </c>
    </row>
    <row r="58" spans="1:5" x14ac:dyDescent="0.25">
      <c r="A58" s="49" t="s">
        <v>132</v>
      </c>
      <c r="B58" s="50">
        <v>39814</v>
      </c>
      <c r="C58" s="51">
        <v>6.7</v>
      </c>
      <c r="D58" s="49">
        <v>9.3229379653930664</v>
      </c>
      <c r="E58" s="49">
        <v>7.1767525672912598</v>
      </c>
    </row>
    <row r="59" spans="1:5" x14ac:dyDescent="0.25">
      <c r="A59" s="49" t="s">
        <v>131</v>
      </c>
      <c r="B59" s="50">
        <v>39814</v>
      </c>
      <c r="C59" s="51">
        <v>6.8</v>
      </c>
      <c r="D59" s="49">
        <v>8.3949708938598633</v>
      </c>
      <c r="E59" s="49">
        <v>7.2119960784912109</v>
      </c>
    </row>
    <row r="60" spans="1:5" x14ac:dyDescent="0.25">
      <c r="A60" s="49" t="s">
        <v>130</v>
      </c>
      <c r="B60" s="50">
        <v>39814</v>
      </c>
      <c r="C60" s="51">
        <v>6.9</v>
      </c>
      <c r="D60" s="49">
        <v>7.8537774085998535</v>
      </c>
      <c r="E60" s="49">
        <v>7.2472395896911621</v>
      </c>
    </row>
    <row r="61" spans="1:5" x14ac:dyDescent="0.25">
      <c r="A61" s="49" t="s">
        <v>129</v>
      </c>
      <c r="B61" s="50">
        <v>39814</v>
      </c>
      <c r="C61" s="51">
        <v>6.9</v>
      </c>
      <c r="D61" s="49">
        <v>7.2487611770629883</v>
      </c>
      <c r="E61" s="49">
        <v>7.2472395896911621</v>
      </c>
    </row>
    <row r="62" spans="1:5" x14ac:dyDescent="0.25">
      <c r="A62" s="49" t="s">
        <v>128</v>
      </c>
      <c r="B62" s="50">
        <v>39814</v>
      </c>
      <c r="C62" s="51">
        <v>6.9</v>
      </c>
      <c r="D62" s="49">
        <v>7.3382930755615234</v>
      </c>
      <c r="E62" s="49">
        <v>7.2472395896911621</v>
      </c>
    </row>
    <row r="63" spans="1:5" x14ac:dyDescent="0.25">
      <c r="A63" s="49" t="s">
        <v>127</v>
      </c>
      <c r="B63" s="50">
        <v>39814</v>
      </c>
      <c r="C63" s="51">
        <v>7.1</v>
      </c>
      <c r="D63" s="49">
        <v>7.8364620208740234</v>
      </c>
      <c r="E63" s="49">
        <v>7.3177266120910645</v>
      </c>
    </row>
    <row r="64" spans="1:5" x14ac:dyDescent="0.25">
      <c r="A64" s="49" t="s">
        <v>126</v>
      </c>
      <c r="B64" s="50">
        <v>39814</v>
      </c>
      <c r="C64" s="51">
        <v>7.3</v>
      </c>
      <c r="D64" s="49">
        <v>6.9936795234680176</v>
      </c>
      <c r="E64" s="49">
        <v>7.3882136344909668</v>
      </c>
    </row>
    <row r="65" spans="1:5" x14ac:dyDescent="0.25">
      <c r="A65" s="49" t="s">
        <v>125</v>
      </c>
      <c r="B65" s="50">
        <v>39814</v>
      </c>
      <c r="C65" s="51">
        <v>7.3</v>
      </c>
      <c r="D65" s="49">
        <v>7.6785793304443359</v>
      </c>
      <c r="E65" s="49">
        <v>7.3882136344909668</v>
      </c>
    </row>
    <row r="66" spans="1:5" x14ac:dyDescent="0.25">
      <c r="A66" s="49" t="s">
        <v>124</v>
      </c>
      <c r="B66" s="50">
        <v>39814</v>
      </c>
      <c r="C66" s="51">
        <v>7.3</v>
      </c>
      <c r="D66" s="49">
        <v>7.4933061599731445</v>
      </c>
      <c r="E66" s="49">
        <v>7.3882136344909668</v>
      </c>
    </row>
    <row r="67" spans="1:5" x14ac:dyDescent="0.25">
      <c r="A67" s="49" t="s">
        <v>123</v>
      </c>
      <c r="B67" s="50">
        <v>39814</v>
      </c>
      <c r="C67" s="51">
        <v>7.4</v>
      </c>
      <c r="D67" s="49">
        <v>7.8378725051879883</v>
      </c>
      <c r="E67" s="49">
        <v>7.423457145690918</v>
      </c>
    </row>
    <row r="68" spans="1:5" x14ac:dyDescent="0.25">
      <c r="A68" s="49" t="s">
        <v>122</v>
      </c>
      <c r="B68" s="50">
        <v>39814</v>
      </c>
      <c r="C68" s="51">
        <v>7.4</v>
      </c>
      <c r="D68" s="49">
        <v>7.318962574005127</v>
      </c>
      <c r="E68" s="49">
        <v>7.423457145690918</v>
      </c>
    </row>
    <row r="69" spans="1:5" x14ac:dyDescent="0.25">
      <c r="A69" s="49" t="s">
        <v>121</v>
      </c>
      <c r="B69" s="50">
        <v>39814</v>
      </c>
      <c r="C69" s="51">
        <v>7.5</v>
      </c>
      <c r="E69" s="49">
        <v>7.4587006568908691</v>
      </c>
    </row>
    <row r="70" spans="1:5" x14ac:dyDescent="0.25">
      <c r="A70" s="49" t="s">
        <v>120</v>
      </c>
      <c r="B70" s="50">
        <v>39814</v>
      </c>
      <c r="C70" s="51">
        <v>7.5</v>
      </c>
      <c r="D70" s="49">
        <v>10.048295021057129</v>
      </c>
      <c r="E70" s="49">
        <v>7.4587006568908691</v>
      </c>
    </row>
    <row r="71" spans="1:5" x14ac:dyDescent="0.25">
      <c r="A71" s="49" t="s">
        <v>119</v>
      </c>
      <c r="B71" s="50">
        <v>39814</v>
      </c>
      <c r="C71" s="51">
        <v>7.5</v>
      </c>
      <c r="D71" s="49">
        <v>6.0169281959533691</v>
      </c>
      <c r="E71" s="49">
        <v>7.4587006568908691</v>
      </c>
    </row>
    <row r="72" spans="1:5" x14ac:dyDescent="0.25">
      <c r="A72" s="49" t="s">
        <v>118</v>
      </c>
      <c r="B72" s="50">
        <v>39814</v>
      </c>
      <c r="C72" s="51">
        <v>7.6</v>
      </c>
      <c r="D72" s="49">
        <v>4.6167926788330078</v>
      </c>
      <c r="E72" s="49">
        <v>7.4939441680908203</v>
      </c>
    </row>
    <row r="73" spans="1:5" x14ac:dyDescent="0.25">
      <c r="A73" s="49" t="s">
        <v>117</v>
      </c>
      <c r="B73" s="50">
        <v>39814</v>
      </c>
      <c r="C73" s="51">
        <v>7.6</v>
      </c>
      <c r="D73" s="49">
        <v>8.3009176254272461</v>
      </c>
      <c r="E73" s="49">
        <v>7.4939441680908203</v>
      </c>
    </row>
    <row r="74" spans="1:5" x14ac:dyDescent="0.25">
      <c r="A74" s="49" t="s">
        <v>116</v>
      </c>
      <c r="B74" s="50">
        <v>39814</v>
      </c>
      <c r="C74" s="51">
        <v>7.6</v>
      </c>
      <c r="D74" s="49">
        <v>6.124183177947998</v>
      </c>
      <c r="E74" s="49">
        <v>7.4939441680908203</v>
      </c>
    </row>
    <row r="75" spans="1:5" x14ac:dyDescent="0.25">
      <c r="A75" s="49" t="s">
        <v>115</v>
      </c>
      <c r="B75" s="50">
        <v>39814</v>
      </c>
      <c r="C75" s="51">
        <v>7.6</v>
      </c>
      <c r="D75" s="49">
        <v>9.3579511642456055</v>
      </c>
      <c r="E75" s="49">
        <v>7.4939441680908203</v>
      </c>
    </row>
    <row r="76" spans="1:5" x14ac:dyDescent="0.25">
      <c r="A76" s="49" t="s">
        <v>114</v>
      </c>
      <c r="B76" s="50">
        <v>39814</v>
      </c>
      <c r="C76" s="51">
        <v>7.7</v>
      </c>
      <c r="D76" s="49">
        <v>7.7000255584716797</v>
      </c>
      <c r="E76" s="49">
        <v>7.5291876792907715</v>
      </c>
    </row>
    <row r="77" spans="1:5" x14ac:dyDescent="0.25">
      <c r="A77" s="49" t="s">
        <v>113</v>
      </c>
      <c r="B77" s="50">
        <v>39814</v>
      </c>
      <c r="C77" s="51">
        <v>7.7</v>
      </c>
      <c r="D77" s="49">
        <v>9.0768289566040039</v>
      </c>
      <c r="E77" s="49">
        <v>7.5291876792907715</v>
      </c>
    </row>
    <row r="78" spans="1:5" x14ac:dyDescent="0.25">
      <c r="A78" s="49" t="s">
        <v>112</v>
      </c>
      <c r="B78" s="50">
        <v>39814</v>
      </c>
      <c r="C78" s="51">
        <v>7.7</v>
      </c>
      <c r="D78" s="49">
        <v>7.8836531639099121</v>
      </c>
      <c r="E78" s="49">
        <v>7.5291876792907715</v>
      </c>
    </row>
    <row r="79" spans="1:5" x14ac:dyDescent="0.25">
      <c r="A79" s="49" t="s">
        <v>111</v>
      </c>
      <c r="B79" s="50">
        <v>39814</v>
      </c>
      <c r="C79" s="51">
        <v>7.8</v>
      </c>
      <c r="D79" s="49">
        <v>5.833500862121582</v>
      </c>
      <c r="E79" s="49">
        <v>7.5644307136535645</v>
      </c>
    </row>
    <row r="80" spans="1:5" x14ac:dyDescent="0.25">
      <c r="A80" s="49" t="s">
        <v>110</v>
      </c>
      <c r="B80" s="50">
        <v>39814</v>
      </c>
      <c r="C80" s="51">
        <v>7.8</v>
      </c>
      <c r="D80" s="49">
        <v>10.327010154724121</v>
      </c>
      <c r="E80" s="49">
        <v>7.5644307136535645</v>
      </c>
    </row>
    <row r="81" spans="1:5" x14ac:dyDescent="0.25">
      <c r="A81" s="49" t="s">
        <v>109</v>
      </c>
      <c r="B81" s="50">
        <v>39814</v>
      </c>
      <c r="C81" s="51">
        <v>7.9</v>
      </c>
      <c r="D81" s="49">
        <v>7.5558867454528809</v>
      </c>
      <c r="E81" s="49">
        <v>7.5996742248535156</v>
      </c>
    </row>
    <row r="82" spans="1:5" x14ac:dyDescent="0.25">
      <c r="A82" s="49" t="s">
        <v>108</v>
      </c>
      <c r="B82" s="50">
        <v>39814</v>
      </c>
      <c r="C82" s="51">
        <v>8.1</v>
      </c>
      <c r="D82" s="49">
        <v>7.0754532814025879</v>
      </c>
      <c r="E82" s="49">
        <v>7.670161247253418</v>
      </c>
    </row>
    <row r="83" spans="1:5" x14ac:dyDescent="0.25">
      <c r="A83" s="49" t="s">
        <v>107</v>
      </c>
      <c r="B83" s="50">
        <v>39814</v>
      </c>
      <c r="C83" s="51">
        <v>8.1</v>
      </c>
      <c r="D83" s="49">
        <v>10.273320198059082</v>
      </c>
      <c r="E83" s="49">
        <v>7.670161247253418</v>
      </c>
    </row>
    <row r="84" spans="1:5" x14ac:dyDescent="0.25">
      <c r="A84" s="49" t="s">
        <v>106</v>
      </c>
      <c r="B84" s="50">
        <v>39814</v>
      </c>
      <c r="C84" s="51">
        <v>8.1</v>
      </c>
      <c r="D84" s="49">
        <v>8.0339784622192383</v>
      </c>
      <c r="E84" s="49">
        <v>7.670161247253418</v>
      </c>
    </row>
    <row r="85" spans="1:5" x14ac:dyDescent="0.25">
      <c r="A85" s="49" t="s">
        <v>105</v>
      </c>
      <c r="B85" s="50">
        <v>39814</v>
      </c>
      <c r="C85" s="51">
        <v>8.1</v>
      </c>
      <c r="D85" s="49">
        <v>6.5279526710510254</v>
      </c>
      <c r="E85" s="49">
        <v>7.670161247253418</v>
      </c>
    </row>
    <row r="86" spans="1:5" x14ac:dyDescent="0.25">
      <c r="A86" s="49" t="s">
        <v>104</v>
      </c>
      <c r="B86" s="50">
        <v>39814</v>
      </c>
      <c r="C86" s="51">
        <v>8.1999999999999993</v>
      </c>
      <c r="D86" s="49">
        <v>8.5108890533447266</v>
      </c>
      <c r="E86" s="49">
        <v>7.7054047584533691</v>
      </c>
    </row>
    <row r="87" spans="1:5" x14ac:dyDescent="0.25">
      <c r="A87" s="49" t="s">
        <v>103</v>
      </c>
      <c r="B87" s="50">
        <v>39814</v>
      </c>
      <c r="C87" s="51">
        <v>8.3000000000000007</v>
      </c>
      <c r="D87" s="49">
        <v>8.4973058700561523</v>
      </c>
      <c r="E87" s="49">
        <v>7.7406482696533203</v>
      </c>
    </row>
    <row r="88" spans="1:5" x14ac:dyDescent="0.25">
      <c r="A88" s="49" t="s">
        <v>102</v>
      </c>
      <c r="B88" s="50">
        <v>39814</v>
      </c>
      <c r="C88" s="51">
        <v>8.3000000000000007</v>
      </c>
      <c r="D88" s="49">
        <v>8.6785669326782227</v>
      </c>
      <c r="E88" s="49">
        <v>7.7406482696533203</v>
      </c>
    </row>
    <row r="89" spans="1:5" x14ac:dyDescent="0.25">
      <c r="A89" s="49" t="s">
        <v>101</v>
      </c>
      <c r="B89" s="50">
        <v>39814</v>
      </c>
      <c r="C89" s="51">
        <v>8.3000000000000007</v>
      </c>
      <c r="D89" s="49">
        <v>5.6922111511230469</v>
      </c>
      <c r="E89" s="49">
        <v>7.7406482696533203</v>
      </c>
    </row>
    <row r="90" spans="1:5" x14ac:dyDescent="0.25">
      <c r="A90" s="49" t="s">
        <v>100</v>
      </c>
      <c r="B90" s="50">
        <v>39814</v>
      </c>
      <c r="C90" s="51">
        <v>8.4</v>
      </c>
      <c r="D90" s="49">
        <v>7.0923910140991211</v>
      </c>
      <c r="E90" s="49">
        <v>7.7758917808532715</v>
      </c>
    </row>
    <row r="91" spans="1:5" x14ac:dyDescent="0.25">
      <c r="A91" s="49" t="s">
        <v>99</v>
      </c>
      <c r="B91" s="50">
        <v>39814</v>
      </c>
      <c r="C91" s="51">
        <v>8.4</v>
      </c>
      <c r="D91" s="49">
        <v>8.5304975509643555</v>
      </c>
      <c r="E91" s="49">
        <v>7.7758917808532715</v>
      </c>
    </row>
    <row r="92" spans="1:5" x14ac:dyDescent="0.25">
      <c r="A92" s="49" t="s">
        <v>98</v>
      </c>
      <c r="B92" s="50">
        <v>39814</v>
      </c>
      <c r="C92" s="51">
        <v>8.5</v>
      </c>
      <c r="D92" s="49">
        <v>8.1778936386108398</v>
      </c>
      <c r="E92" s="49">
        <v>7.8111352920532227</v>
      </c>
    </row>
    <row r="93" spans="1:5" x14ac:dyDescent="0.25">
      <c r="A93" s="49" t="s">
        <v>97</v>
      </c>
      <c r="B93" s="50">
        <v>39814</v>
      </c>
      <c r="C93" s="51">
        <v>8.5</v>
      </c>
      <c r="D93" s="49">
        <v>7.4337062835693359</v>
      </c>
      <c r="E93" s="49">
        <v>7.8111352920532227</v>
      </c>
    </row>
    <row r="94" spans="1:5" x14ac:dyDescent="0.25">
      <c r="A94" s="49" t="s">
        <v>96</v>
      </c>
      <c r="B94" s="50">
        <v>39814</v>
      </c>
      <c r="C94" s="51">
        <v>8.5</v>
      </c>
      <c r="D94" s="49">
        <v>9.1371622085571289</v>
      </c>
      <c r="E94" s="49">
        <v>7.8111352920532227</v>
      </c>
    </row>
    <row r="95" spans="1:5" x14ac:dyDescent="0.25">
      <c r="A95" s="49" t="s">
        <v>95</v>
      </c>
      <c r="B95" s="50">
        <v>39814</v>
      </c>
      <c r="C95" s="51">
        <v>8.5</v>
      </c>
      <c r="D95" s="49">
        <v>8.215458869934082</v>
      </c>
      <c r="E95" s="49">
        <v>7.8111352920532227</v>
      </c>
    </row>
    <row r="96" spans="1:5" x14ac:dyDescent="0.25">
      <c r="A96" s="49" t="s">
        <v>94</v>
      </c>
      <c r="B96" s="50">
        <v>39814</v>
      </c>
      <c r="C96" s="51">
        <v>8.6</v>
      </c>
      <c r="D96" s="49">
        <v>8.64837646484375</v>
      </c>
      <c r="E96" s="49">
        <v>7.8463788032531738</v>
      </c>
    </row>
    <row r="97" spans="1:5" x14ac:dyDescent="0.25">
      <c r="A97" s="49" t="s">
        <v>93</v>
      </c>
      <c r="B97" s="50">
        <v>39814</v>
      </c>
      <c r="C97" s="51">
        <v>8.8000000000000007</v>
      </c>
      <c r="D97" s="49">
        <v>8.7562618255615234</v>
      </c>
      <c r="E97" s="49">
        <v>7.9168658256530762</v>
      </c>
    </row>
    <row r="98" spans="1:5" x14ac:dyDescent="0.25">
      <c r="A98" s="49" t="s">
        <v>92</v>
      </c>
      <c r="B98" s="50">
        <v>39814</v>
      </c>
      <c r="C98" s="51">
        <v>8.8000000000000007</v>
      </c>
      <c r="D98" s="49">
        <v>7.1755967140197754</v>
      </c>
      <c r="E98" s="49">
        <v>7.9168658256530762</v>
      </c>
    </row>
    <row r="99" spans="1:5" x14ac:dyDescent="0.25">
      <c r="A99" s="49" t="s">
        <v>91</v>
      </c>
      <c r="B99" s="50">
        <v>39814</v>
      </c>
      <c r="C99" s="51">
        <v>8.9</v>
      </c>
      <c r="D99" s="49">
        <v>6.5717439651489258</v>
      </c>
      <c r="E99" s="49">
        <v>7.9521093368530273</v>
      </c>
    </row>
    <row r="100" spans="1:5" x14ac:dyDescent="0.25">
      <c r="A100" s="49" t="s">
        <v>90</v>
      </c>
      <c r="B100" s="50">
        <v>39814</v>
      </c>
      <c r="C100" s="51">
        <v>8.9</v>
      </c>
      <c r="E100" s="49">
        <v>7.9521093368530273</v>
      </c>
    </row>
    <row r="101" spans="1:5" x14ac:dyDescent="0.25">
      <c r="A101" s="49" t="s">
        <v>89</v>
      </c>
      <c r="B101" s="50">
        <v>39814</v>
      </c>
      <c r="C101" s="51">
        <v>9</v>
      </c>
      <c r="D101" s="49">
        <v>6.6047048568725586</v>
      </c>
      <c r="E101" s="49">
        <v>7.9873528480529785</v>
      </c>
    </row>
    <row r="102" spans="1:5" x14ac:dyDescent="0.25">
      <c r="A102" s="49" t="s">
        <v>88</v>
      </c>
      <c r="B102" s="50">
        <v>39814</v>
      </c>
      <c r="C102" s="51">
        <v>9</v>
      </c>
      <c r="D102" s="49">
        <v>9.6500778198242187</v>
      </c>
      <c r="E102" s="49">
        <v>7.9873528480529785</v>
      </c>
    </row>
    <row r="103" spans="1:5" x14ac:dyDescent="0.25">
      <c r="A103" s="49" t="s">
        <v>87</v>
      </c>
      <c r="B103" s="50">
        <v>39814</v>
      </c>
      <c r="C103" s="51">
        <v>9.1</v>
      </c>
      <c r="D103" s="49">
        <v>9.358820915222168</v>
      </c>
      <c r="E103" s="49">
        <v>8.0225963592529297</v>
      </c>
    </row>
    <row r="104" spans="1:5" x14ac:dyDescent="0.25">
      <c r="A104" s="49" t="s">
        <v>86</v>
      </c>
      <c r="B104" s="50">
        <v>39814</v>
      </c>
      <c r="C104" s="51">
        <v>9.1</v>
      </c>
      <c r="D104" s="49">
        <v>8.516871452331543</v>
      </c>
      <c r="E104" s="49">
        <v>8.0225963592529297</v>
      </c>
    </row>
    <row r="105" spans="1:5" x14ac:dyDescent="0.25">
      <c r="A105" s="49" t="s">
        <v>85</v>
      </c>
      <c r="B105" s="50">
        <v>39814</v>
      </c>
      <c r="C105" s="51">
        <v>9.1999999999999993</v>
      </c>
      <c r="D105" s="49">
        <v>7.1096224784851074</v>
      </c>
      <c r="E105" s="49">
        <v>8.0578403472900391</v>
      </c>
    </row>
    <row r="106" spans="1:5" x14ac:dyDescent="0.25">
      <c r="A106" s="49" t="s">
        <v>84</v>
      </c>
      <c r="B106" s="50">
        <v>39814</v>
      </c>
      <c r="C106" s="51">
        <v>9.3000000000000007</v>
      </c>
      <c r="D106" s="49">
        <v>7.0580291748046875</v>
      </c>
      <c r="E106" s="49">
        <v>8.093083381652832</v>
      </c>
    </row>
    <row r="107" spans="1:5" x14ac:dyDescent="0.25">
      <c r="A107" s="49" t="s">
        <v>83</v>
      </c>
      <c r="B107" s="50">
        <v>39814</v>
      </c>
      <c r="C107" s="51">
        <v>9.3000000000000007</v>
      </c>
      <c r="D107" s="49">
        <v>8.6600303649902344</v>
      </c>
      <c r="E107" s="49">
        <v>8.093083381652832</v>
      </c>
    </row>
    <row r="108" spans="1:5" x14ac:dyDescent="0.25">
      <c r="A108" s="49" t="s">
        <v>82</v>
      </c>
      <c r="B108" s="50">
        <v>39814</v>
      </c>
      <c r="C108" s="51">
        <v>9.4</v>
      </c>
      <c r="D108" s="49">
        <v>7.6786036491394043</v>
      </c>
      <c r="E108" s="49">
        <v>8.1283273696899414</v>
      </c>
    </row>
    <row r="109" spans="1:5" x14ac:dyDescent="0.25">
      <c r="A109" s="49" t="s">
        <v>81</v>
      </c>
      <c r="B109" s="50">
        <v>39814</v>
      </c>
      <c r="C109" s="51">
        <v>9.5</v>
      </c>
      <c r="D109" s="49">
        <v>7.7159347534179687</v>
      </c>
      <c r="E109" s="49">
        <v>8.1635704040527344</v>
      </c>
    </row>
    <row r="110" spans="1:5" x14ac:dyDescent="0.25">
      <c r="A110" s="49" t="s">
        <v>80</v>
      </c>
      <c r="B110" s="50">
        <v>39814</v>
      </c>
      <c r="C110" s="51">
        <v>9.5</v>
      </c>
      <c r="D110" s="49">
        <v>10.021581649780273</v>
      </c>
      <c r="E110" s="49">
        <v>8.1635704040527344</v>
      </c>
    </row>
    <row r="111" spans="1:5" x14ac:dyDescent="0.25">
      <c r="A111" s="49" t="s">
        <v>79</v>
      </c>
      <c r="B111" s="50">
        <v>39814</v>
      </c>
      <c r="C111" s="51">
        <v>9.5</v>
      </c>
      <c r="D111" s="49">
        <v>9.033940315246582</v>
      </c>
      <c r="E111" s="49">
        <v>8.1635704040527344</v>
      </c>
    </row>
    <row r="112" spans="1:5" x14ac:dyDescent="0.25">
      <c r="A112" s="49" t="s">
        <v>78</v>
      </c>
      <c r="B112" s="50">
        <v>39814</v>
      </c>
      <c r="C112" s="51">
        <v>9.6</v>
      </c>
      <c r="D112" s="49">
        <v>9.264439582824707</v>
      </c>
      <c r="E112" s="49">
        <v>8.1988143920898438</v>
      </c>
    </row>
    <row r="113" spans="1:5" x14ac:dyDescent="0.25">
      <c r="A113" s="49" t="s">
        <v>77</v>
      </c>
      <c r="B113" s="50">
        <v>39814</v>
      </c>
      <c r="C113" s="51">
        <v>9.6999999999999993</v>
      </c>
      <c r="D113" s="49">
        <v>7.9913167953491211</v>
      </c>
      <c r="E113" s="49">
        <v>8.2340574264526367</v>
      </c>
    </row>
    <row r="114" spans="1:5" x14ac:dyDescent="0.25">
      <c r="A114" s="49" t="s">
        <v>76</v>
      </c>
      <c r="B114" s="50">
        <v>39814</v>
      </c>
      <c r="C114" s="51">
        <v>9.8000000000000007</v>
      </c>
      <c r="D114" s="49">
        <v>9.2036409378051758</v>
      </c>
      <c r="E114" s="49">
        <v>8.2693014144897461</v>
      </c>
    </row>
    <row r="115" spans="1:5" x14ac:dyDescent="0.25">
      <c r="A115" s="49" t="s">
        <v>75</v>
      </c>
      <c r="B115" s="50">
        <v>39814</v>
      </c>
      <c r="C115" s="51">
        <v>9.9</v>
      </c>
      <c r="E115" s="49">
        <v>8.3045444488525391</v>
      </c>
    </row>
    <row r="116" spans="1:5" x14ac:dyDescent="0.25">
      <c r="A116" s="49" t="s">
        <v>74</v>
      </c>
      <c r="B116" s="50">
        <v>39814</v>
      </c>
      <c r="C116" s="51">
        <v>9.9</v>
      </c>
      <c r="D116" s="49">
        <v>7.7598762512207031</v>
      </c>
      <c r="E116" s="49">
        <v>8.3045444488525391</v>
      </c>
    </row>
    <row r="117" spans="1:5" x14ac:dyDescent="0.25">
      <c r="A117" s="49" t="s">
        <v>73</v>
      </c>
      <c r="B117" s="50">
        <v>39814</v>
      </c>
      <c r="C117" s="51">
        <v>9.9</v>
      </c>
      <c r="D117" s="49">
        <v>7.4782180786132813</v>
      </c>
      <c r="E117" s="49">
        <v>8.3045444488525391</v>
      </c>
    </row>
    <row r="118" spans="1:5" x14ac:dyDescent="0.25">
      <c r="A118" s="49" t="s">
        <v>72</v>
      </c>
      <c r="B118" s="50">
        <v>39814</v>
      </c>
      <c r="C118" s="51">
        <v>9.9</v>
      </c>
      <c r="E118" s="49">
        <v>8.3045444488525391</v>
      </c>
    </row>
    <row r="119" spans="1:5" x14ac:dyDescent="0.25">
      <c r="A119" s="49" t="s">
        <v>71</v>
      </c>
      <c r="B119" s="50">
        <v>39814</v>
      </c>
      <c r="C119" s="51">
        <v>10</v>
      </c>
      <c r="D119" s="49">
        <v>9.0072689056396484</v>
      </c>
      <c r="E119" s="49">
        <v>8.3397884368896484</v>
      </c>
    </row>
    <row r="120" spans="1:5" x14ac:dyDescent="0.25">
      <c r="A120" s="49" t="s">
        <v>70</v>
      </c>
      <c r="B120" s="50">
        <v>39814</v>
      </c>
      <c r="C120" s="51">
        <v>10.199999999999999</v>
      </c>
      <c r="D120" s="49">
        <v>7.5269074440002441</v>
      </c>
      <c r="E120" s="49">
        <v>8.4102754592895508</v>
      </c>
    </row>
    <row r="121" spans="1:5" x14ac:dyDescent="0.25">
      <c r="A121" s="49" t="s">
        <v>69</v>
      </c>
      <c r="B121" s="50">
        <v>39814</v>
      </c>
      <c r="C121" s="51">
        <v>10.199999999999999</v>
      </c>
      <c r="D121" s="49">
        <v>8.7720880508422852</v>
      </c>
      <c r="E121" s="49">
        <v>8.4102754592895508</v>
      </c>
    </row>
    <row r="122" spans="1:5" x14ac:dyDescent="0.25">
      <c r="A122" s="49" t="s">
        <v>68</v>
      </c>
      <c r="B122" s="50">
        <v>39814</v>
      </c>
      <c r="C122" s="51">
        <v>10.5</v>
      </c>
      <c r="D122" s="49">
        <v>9.8842601776123047</v>
      </c>
      <c r="E122" s="49">
        <v>8.5160055160522461</v>
      </c>
    </row>
    <row r="123" spans="1:5" x14ac:dyDescent="0.25">
      <c r="A123" s="49" t="s">
        <v>67</v>
      </c>
      <c r="B123" s="50">
        <v>39814</v>
      </c>
      <c r="C123" s="51">
        <v>10.5</v>
      </c>
      <c r="D123" s="49">
        <v>8.3898839950561523</v>
      </c>
      <c r="E123" s="49">
        <v>8.5160055160522461</v>
      </c>
    </row>
    <row r="124" spans="1:5" x14ac:dyDescent="0.25">
      <c r="A124" s="49" t="s">
        <v>66</v>
      </c>
      <c r="B124" s="50">
        <v>39814</v>
      </c>
      <c r="C124" s="51">
        <v>10.5</v>
      </c>
      <c r="D124" s="49">
        <v>10.021659851074219</v>
      </c>
      <c r="E124" s="49">
        <v>8.5160055160522461</v>
      </c>
    </row>
    <row r="125" spans="1:5" x14ac:dyDescent="0.25">
      <c r="A125" s="49" t="s">
        <v>65</v>
      </c>
      <c r="B125" s="50">
        <v>39814</v>
      </c>
      <c r="C125" s="51">
        <v>10.6</v>
      </c>
      <c r="D125" s="49">
        <v>9.8361301422119141</v>
      </c>
      <c r="E125" s="49">
        <v>8.5512495040893555</v>
      </c>
    </row>
    <row r="126" spans="1:5" x14ac:dyDescent="0.25">
      <c r="A126" s="49" t="s">
        <v>64</v>
      </c>
      <c r="B126" s="50">
        <v>39814</v>
      </c>
      <c r="C126" s="51">
        <v>10.6</v>
      </c>
      <c r="D126" s="49">
        <v>7.8545675277709961</v>
      </c>
      <c r="E126" s="49">
        <v>8.5512495040893555</v>
      </c>
    </row>
    <row r="127" spans="1:5" x14ac:dyDescent="0.25">
      <c r="A127" s="49" t="s">
        <v>63</v>
      </c>
      <c r="B127" s="50">
        <v>39814</v>
      </c>
      <c r="C127" s="51">
        <v>10.7</v>
      </c>
      <c r="D127" s="49">
        <v>9.5604782104492187</v>
      </c>
      <c r="E127" s="49">
        <v>8.5864925384521484</v>
      </c>
    </row>
    <row r="128" spans="1:5" x14ac:dyDescent="0.25">
      <c r="A128" s="49" t="s">
        <v>62</v>
      </c>
      <c r="B128" s="50">
        <v>39814</v>
      </c>
      <c r="C128" s="51">
        <v>10.8</v>
      </c>
      <c r="D128" s="49">
        <v>7.6895260810852051</v>
      </c>
      <c r="E128" s="49">
        <v>8.6217365264892578</v>
      </c>
    </row>
    <row r="129" spans="1:5" x14ac:dyDescent="0.25">
      <c r="A129" s="49" t="s">
        <v>61</v>
      </c>
      <c r="B129" s="50">
        <v>39814</v>
      </c>
      <c r="C129" s="51">
        <v>10.8</v>
      </c>
      <c r="D129" s="49">
        <v>7.07208251953125</v>
      </c>
      <c r="E129" s="49">
        <v>8.6217365264892578</v>
      </c>
    </row>
    <row r="130" spans="1:5" x14ac:dyDescent="0.25">
      <c r="A130" s="49" t="s">
        <v>60</v>
      </c>
      <c r="B130" s="50">
        <v>39814</v>
      </c>
      <c r="C130" s="51">
        <v>11.1</v>
      </c>
      <c r="D130" s="49">
        <v>8.7528390884399414</v>
      </c>
      <c r="E130" s="49">
        <v>8.7274665832519531</v>
      </c>
    </row>
    <row r="131" spans="1:5" x14ac:dyDescent="0.25">
      <c r="A131" s="49" t="s">
        <v>59</v>
      </c>
      <c r="B131" s="50">
        <v>39814</v>
      </c>
      <c r="C131" s="51">
        <v>11.1</v>
      </c>
      <c r="D131" s="49">
        <v>8.6709451675415039</v>
      </c>
      <c r="E131" s="49">
        <v>8.7274665832519531</v>
      </c>
    </row>
    <row r="132" spans="1:5" x14ac:dyDescent="0.25">
      <c r="A132" s="49" t="s">
        <v>58</v>
      </c>
      <c r="B132" s="50">
        <v>39814</v>
      </c>
      <c r="C132" s="51">
        <v>11.2</v>
      </c>
      <c r="D132" s="49">
        <v>10.233299255371094</v>
      </c>
      <c r="E132" s="49">
        <v>8.7627105712890625</v>
      </c>
    </row>
    <row r="133" spans="1:5" x14ac:dyDescent="0.25">
      <c r="A133" s="49" t="s">
        <v>57</v>
      </c>
      <c r="B133" s="50">
        <v>39814</v>
      </c>
      <c r="C133" s="51">
        <v>11.3</v>
      </c>
      <c r="D133" s="49">
        <v>7.1720075607299805</v>
      </c>
      <c r="E133" s="49">
        <v>8.7979536056518555</v>
      </c>
    </row>
    <row r="134" spans="1:5" x14ac:dyDescent="0.25">
      <c r="A134" s="49" t="s">
        <v>56</v>
      </c>
      <c r="B134" s="50">
        <v>39814</v>
      </c>
      <c r="C134" s="51">
        <v>11.3</v>
      </c>
      <c r="D134" s="49">
        <v>8.6218099594116211</v>
      </c>
      <c r="E134" s="49">
        <v>8.7979536056518555</v>
      </c>
    </row>
    <row r="135" spans="1:5" x14ac:dyDescent="0.25">
      <c r="A135" s="49" t="s">
        <v>55</v>
      </c>
      <c r="B135" s="50">
        <v>39814</v>
      </c>
      <c r="C135" s="51">
        <v>11.3</v>
      </c>
      <c r="D135" s="49">
        <v>6.3218607902526855</v>
      </c>
      <c r="E135" s="49">
        <v>8.7979536056518555</v>
      </c>
    </row>
    <row r="136" spans="1:5" x14ac:dyDescent="0.25">
      <c r="A136" s="49" t="s">
        <v>54</v>
      </c>
      <c r="B136" s="50">
        <v>39814</v>
      </c>
      <c r="C136" s="51">
        <v>11.3</v>
      </c>
      <c r="D136" s="49">
        <v>7.6135764122009277</v>
      </c>
      <c r="E136" s="49">
        <v>8.7979536056518555</v>
      </c>
    </row>
    <row r="137" spans="1:5" x14ac:dyDescent="0.25">
      <c r="A137" s="49" t="s">
        <v>53</v>
      </c>
      <c r="B137" s="50">
        <v>39814</v>
      </c>
      <c r="C137" s="51">
        <v>11.5</v>
      </c>
      <c r="D137" s="49">
        <v>7.0226330757141113</v>
      </c>
      <c r="E137" s="49">
        <v>8.8684406280517578</v>
      </c>
    </row>
    <row r="138" spans="1:5" x14ac:dyDescent="0.25">
      <c r="A138" s="49" t="s">
        <v>52</v>
      </c>
      <c r="B138" s="50">
        <v>39814</v>
      </c>
      <c r="C138" s="51">
        <v>11.6</v>
      </c>
      <c r="E138" s="49">
        <v>8.9036846160888672</v>
      </c>
    </row>
    <row r="139" spans="1:5" x14ac:dyDescent="0.25">
      <c r="A139" s="49" t="s">
        <v>51</v>
      </c>
      <c r="B139" s="50">
        <v>39814</v>
      </c>
      <c r="C139" s="51">
        <v>11.6</v>
      </c>
      <c r="D139" s="49">
        <v>10.852791786193848</v>
      </c>
      <c r="E139" s="49">
        <v>8.9036846160888672</v>
      </c>
    </row>
    <row r="140" spans="1:5" x14ac:dyDescent="0.25">
      <c r="A140" s="49" t="s">
        <v>50</v>
      </c>
      <c r="B140" s="50">
        <v>39814</v>
      </c>
      <c r="C140" s="51">
        <v>11.6</v>
      </c>
      <c r="D140" s="49">
        <v>5.5819664001464844</v>
      </c>
      <c r="E140" s="49">
        <v>8.9036846160888672</v>
      </c>
    </row>
    <row r="141" spans="1:5" x14ac:dyDescent="0.25">
      <c r="A141" s="49" t="s">
        <v>49</v>
      </c>
      <c r="B141" s="50">
        <v>39814</v>
      </c>
      <c r="C141" s="51">
        <v>11.7</v>
      </c>
      <c r="D141" s="49">
        <v>7.6841006278991699</v>
      </c>
      <c r="E141" s="49">
        <v>8.9389276504516602</v>
      </c>
    </row>
    <row r="142" spans="1:5" x14ac:dyDescent="0.25">
      <c r="A142" s="49" t="s">
        <v>48</v>
      </c>
      <c r="B142" s="50">
        <v>39814</v>
      </c>
      <c r="C142" s="51">
        <v>11.8</v>
      </c>
      <c r="D142" s="49">
        <v>9.3626871109008789</v>
      </c>
      <c r="E142" s="49">
        <v>8.9741716384887695</v>
      </c>
    </row>
    <row r="143" spans="1:5" x14ac:dyDescent="0.25">
      <c r="A143" s="49" t="s">
        <v>47</v>
      </c>
      <c r="B143" s="50">
        <v>39814</v>
      </c>
      <c r="C143" s="51">
        <v>11.8</v>
      </c>
      <c r="D143" s="49">
        <v>10.172904014587402</v>
      </c>
      <c r="E143" s="49">
        <v>8.9741716384887695</v>
      </c>
    </row>
    <row r="144" spans="1:5" x14ac:dyDescent="0.25">
      <c r="A144" s="49" t="s">
        <v>46</v>
      </c>
      <c r="B144" s="50">
        <v>39814</v>
      </c>
      <c r="C144" s="51">
        <v>11.8</v>
      </c>
      <c r="D144" s="49">
        <v>7.8397259712219238</v>
      </c>
      <c r="E144" s="49">
        <v>8.9741716384887695</v>
      </c>
    </row>
    <row r="145" spans="1:5" x14ac:dyDescent="0.25">
      <c r="A145" s="49" t="s">
        <v>45</v>
      </c>
      <c r="B145" s="50">
        <v>39814</v>
      </c>
      <c r="C145" s="51">
        <v>11.8</v>
      </c>
      <c r="D145" s="49">
        <v>7.8351593017578125</v>
      </c>
      <c r="E145" s="49">
        <v>8.9741716384887695</v>
      </c>
    </row>
    <row r="146" spans="1:5" x14ac:dyDescent="0.25">
      <c r="A146" s="49" t="s">
        <v>44</v>
      </c>
      <c r="B146" s="50">
        <v>39814</v>
      </c>
      <c r="C146" s="51">
        <v>11.8</v>
      </c>
      <c r="D146" s="49">
        <v>10.173731803894043</v>
      </c>
      <c r="E146" s="49">
        <v>8.9741716384887695</v>
      </c>
    </row>
    <row r="147" spans="1:5" x14ac:dyDescent="0.25">
      <c r="A147" s="49" t="s">
        <v>43</v>
      </c>
      <c r="B147" s="50">
        <v>39814</v>
      </c>
      <c r="C147" s="51">
        <v>11.8</v>
      </c>
      <c r="D147" s="49">
        <v>10.173908233642578</v>
      </c>
      <c r="E147" s="49">
        <v>8.9741716384887695</v>
      </c>
    </row>
    <row r="148" spans="1:5" x14ac:dyDescent="0.25">
      <c r="A148" s="49" t="s">
        <v>42</v>
      </c>
      <c r="B148" s="50">
        <v>39814</v>
      </c>
      <c r="C148" s="51">
        <v>11.8</v>
      </c>
      <c r="E148" s="49">
        <v>8.9741716384887695</v>
      </c>
    </row>
    <row r="149" spans="1:5" x14ac:dyDescent="0.25">
      <c r="A149" s="49" t="s">
        <v>41</v>
      </c>
      <c r="B149" s="50">
        <v>39814</v>
      </c>
      <c r="C149" s="51">
        <v>11.9</v>
      </c>
      <c r="D149" s="49">
        <v>10.126938819885254</v>
      </c>
      <c r="E149" s="49">
        <v>9.0094146728515625</v>
      </c>
    </row>
    <row r="150" spans="1:5" x14ac:dyDescent="0.25">
      <c r="A150" s="49" t="s">
        <v>40</v>
      </c>
      <c r="B150" s="50">
        <v>39814</v>
      </c>
      <c r="C150" s="51">
        <v>11.9</v>
      </c>
      <c r="D150" s="49">
        <v>7.7604093551635742</v>
      </c>
      <c r="E150" s="49">
        <v>9.0094146728515625</v>
      </c>
    </row>
    <row r="151" spans="1:5" x14ac:dyDescent="0.25">
      <c r="A151" s="49" t="s">
        <v>39</v>
      </c>
      <c r="B151" s="50">
        <v>39814</v>
      </c>
      <c r="C151" s="51">
        <v>11.9</v>
      </c>
      <c r="D151" s="49">
        <v>6.7943053245544434</v>
      </c>
      <c r="E151" s="49">
        <v>9.0094146728515625</v>
      </c>
    </row>
    <row r="152" spans="1:5" x14ac:dyDescent="0.25">
      <c r="A152" s="49" t="s">
        <v>38</v>
      </c>
      <c r="B152" s="50">
        <v>39814</v>
      </c>
      <c r="C152" s="51">
        <v>12</v>
      </c>
      <c r="D152" s="49">
        <v>8.5158281326293945</v>
      </c>
      <c r="E152" s="49">
        <v>9.0446586608886719</v>
      </c>
    </row>
    <row r="153" spans="1:5" x14ac:dyDescent="0.25">
      <c r="A153" s="49" t="s">
        <v>37</v>
      </c>
      <c r="B153" s="50">
        <v>39814</v>
      </c>
      <c r="C153" s="51">
        <v>12</v>
      </c>
      <c r="D153" s="49">
        <v>9.4425373077392578</v>
      </c>
      <c r="E153" s="49">
        <v>9.0446586608886719</v>
      </c>
    </row>
    <row r="154" spans="1:5" x14ac:dyDescent="0.25">
      <c r="A154" s="49" t="s">
        <v>36</v>
      </c>
      <c r="B154" s="50">
        <v>39814</v>
      </c>
      <c r="C154" s="51">
        <v>12.1</v>
      </c>
      <c r="D154" s="49">
        <v>7.7230677604675293</v>
      </c>
      <c r="E154" s="49">
        <v>9.0799016952514648</v>
      </c>
    </row>
    <row r="155" spans="1:5" x14ac:dyDescent="0.25">
      <c r="A155" s="49" t="s">
        <v>35</v>
      </c>
      <c r="B155" s="50">
        <v>39814</v>
      </c>
      <c r="C155" s="51">
        <v>12.1</v>
      </c>
      <c r="D155" s="49">
        <v>10.093719482421875</v>
      </c>
      <c r="E155" s="49">
        <v>9.0799016952514648</v>
      </c>
    </row>
    <row r="156" spans="1:5" x14ac:dyDescent="0.25">
      <c r="A156" s="49" t="s">
        <v>34</v>
      </c>
      <c r="B156" s="50">
        <v>39814</v>
      </c>
      <c r="C156" s="51">
        <v>12.1</v>
      </c>
      <c r="D156" s="49">
        <v>6.8988156318664551</v>
      </c>
      <c r="E156" s="49">
        <v>9.0799016952514648</v>
      </c>
    </row>
    <row r="157" spans="1:5" x14ac:dyDescent="0.25">
      <c r="A157" s="49" t="s">
        <v>33</v>
      </c>
      <c r="B157" s="50">
        <v>39814</v>
      </c>
      <c r="C157" s="51">
        <v>12.2</v>
      </c>
      <c r="D157" s="49">
        <v>10.551690101623535</v>
      </c>
      <c r="E157" s="49">
        <v>9.1151456832885742</v>
      </c>
    </row>
    <row r="158" spans="1:5" x14ac:dyDescent="0.25">
      <c r="A158" s="49" t="s">
        <v>32</v>
      </c>
      <c r="B158" s="50">
        <v>39814</v>
      </c>
      <c r="C158" s="51">
        <v>12.2</v>
      </c>
      <c r="D158" s="49">
        <v>7.8659067153930664</v>
      </c>
      <c r="E158" s="49">
        <v>9.1151456832885742</v>
      </c>
    </row>
    <row r="159" spans="1:5" x14ac:dyDescent="0.25">
      <c r="A159" s="49" t="s">
        <v>31</v>
      </c>
      <c r="B159" s="50">
        <v>39814</v>
      </c>
      <c r="C159" s="51">
        <v>12.3</v>
      </c>
      <c r="D159" s="49">
        <v>9.6308364868164062</v>
      </c>
      <c r="E159" s="49">
        <v>9.1503887176513672</v>
      </c>
    </row>
    <row r="160" spans="1:5" x14ac:dyDescent="0.25">
      <c r="A160" s="49" t="s">
        <v>30</v>
      </c>
      <c r="B160" s="50">
        <v>39814</v>
      </c>
      <c r="C160" s="51">
        <v>12.3</v>
      </c>
      <c r="D160" s="49">
        <v>8.5524797439575195</v>
      </c>
      <c r="E160" s="49">
        <v>9.1503887176513672</v>
      </c>
    </row>
    <row r="161" spans="1:5" x14ac:dyDescent="0.25">
      <c r="A161" s="49" t="s">
        <v>29</v>
      </c>
      <c r="B161" s="50">
        <v>39814</v>
      </c>
      <c r="C161" s="51">
        <v>12.4</v>
      </c>
      <c r="D161" s="49">
        <v>10.101034164428711</v>
      </c>
      <c r="E161" s="49">
        <v>9.1856327056884766</v>
      </c>
    </row>
    <row r="162" spans="1:5" x14ac:dyDescent="0.25">
      <c r="A162" s="49" t="s">
        <v>28</v>
      </c>
      <c r="B162" s="50">
        <v>39814</v>
      </c>
      <c r="C162" s="51">
        <v>12.4</v>
      </c>
      <c r="D162" s="49">
        <v>8.7535228729248047</v>
      </c>
      <c r="E162" s="49">
        <v>9.1856327056884766</v>
      </c>
    </row>
    <row r="163" spans="1:5" x14ac:dyDescent="0.25">
      <c r="A163" s="49" t="s">
        <v>27</v>
      </c>
      <c r="B163" s="50">
        <v>39814</v>
      </c>
      <c r="C163" s="51">
        <v>12.4</v>
      </c>
      <c r="D163" s="49">
        <v>10.338040351867676</v>
      </c>
      <c r="E163" s="49">
        <v>9.1856327056884766</v>
      </c>
    </row>
    <row r="164" spans="1:5" x14ac:dyDescent="0.25">
      <c r="A164" s="49" t="s">
        <v>26</v>
      </c>
      <c r="B164" s="50">
        <v>39814</v>
      </c>
      <c r="C164" s="51">
        <v>12.5</v>
      </c>
      <c r="D164" s="49">
        <v>7.0854501724243164</v>
      </c>
      <c r="E164" s="49">
        <v>9.2208757400512695</v>
      </c>
    </row>
    <row r="165" spans="1:5" x14ac:dyDescent="0.25">
      <c r="A165" s="49" t="s">
        <v>25</v>
      </c>
      <c r="B165" s="50">
        <v>39814</v>
      </c>
      <c r="C165" s="51">
        <v>12.5</v>
      </c>
      <c r="D165" s="49">
        <v>9.9805507659912109</v>
      </c>
      <c r="E165" s="49">
        <v>9.2208757400512695</v>
      </c>
    </row>
    <row r="166" spans="1:5" x14ac:dyDescent="0.25">
      <c r="A166" s="49" t="s">
        <v>24</v>
      </c>
      <c r="B166" s="50">
        <v>39814</v>
      </c>
      <c r="C166" s="51">
        <v>12.5</v>
      </c>
      <c r="D166" s="49">
        <v>9.6009063720703125</v>
      </c>
      <c r="E166" s="49">
        <v>9.2208757400512695</v>
      </c>
    </row>
    <row r="167" spans="1:5" x14ac:dyDescent="0.25">
      <c r="A167" s="49" t="s">
        <v>23</v>
      </c>
      <c r="B167" s="50">
        <v>39814</v>
      </c>
      <c r="C167" s="51">
        <v>12.7</v>
      </c>
      <c r="D167" s="49">
        <v>7.9396629333496094</v>
      </c>
      <c r="E167" s="49">
        <v>9.2913627624511719</v>
      </c>
    </row>
    <row r="168" spans="1:5" x14ac:dyDescent="0.25">
      <c r="A168" s="49" t="s">
        <v>22</v>
      </c>
      <c r="B168" s="50">
        <v>39814</v>
      </c>
      <c r="C168" s="51">
        <v>12.8</v>
      </c>
      <c r="D168" s="49">
        <v>10.319762229919434</v>
      </c>
      <c r="E168" s="49">
        <v>9.3266067504882812</v>
      </c>
    </row>
    <row r="169" spans="1:5" x14ac:dyDescent="0.25">
      <c r="A169" s="49" t="s">
        <v>21</v>
      </c>
      <c r="B169" s="50">
        <v>39814</v>
      </c>
      <c r="C169" s="51">
        <v>12.8</v>
      </c>
      <c r="D169" s="49">
        <v>9.000391960144043</v>
      </c>
      <c r="E169" s="49">
        <v>9.3266067504882812</v>
      </c>
    </row>
    <row r="170" spans="1:5" x14ac:dyDescent="0.25">
      <c r="A170" s="49" t="s">
        <v>20</v>
      </c>
      <c r="B170" s="50">
        <v>39814</v>
      </c>
      <c r="C170" s="51">
        <v>13</v>
      </c>
      <c r="D170" s="49">
        <v>10.237591743469238</v>
      </c>
      <c r="E170" s="49">
        <v>9.3970937728881836</v>
      </c>
    </row>
    <row r="171" spans="1:5" x14ac:dyDescent="0.25">
      <c r="A171" s="49" t="s">
        <v>19</v>
      </c>
      <c r="B171" s="50">
        <v>39814</v>
      </c>
      <c r="C171" s="51">
        <v>13.1</v>
      </c>
      <c r="E171" s="49">
        <v>9.4323368072509766</v>
      </c>
    </row>
    <row r="172" spans="1:5" x14ac:dyDescent="0.25">
      <c r="A172" s="49" t="s">
        <v>18</v>
      </c>
      <c r="B172" s="50">
        <v>39814</v>
      </c>
      <c r="C172" s="51">
        <v>13.5</v>
      </c>
      <c r="D172" s="49">
        <v>10.547555923461914</v>
      </c>
      <c r="E172" s="49">
        <v>9.5733108520507812</v>
      </c>
    </row>
    <row r="173" spans="1:5" x14ac:dyDescent="0.25">
      <c r="A173" s="49" t="s">
        <v>17</v>
      </c>
      <c r="B173" s="50">
        <v>39814</v>
      </c>
      <c r="C173" s="51">
        <v>13.6</v>
      </c>
      <c r="D173" s="49">
        <v>10.601606369018555</v>
      </c>
      <c r="E173" s="49">
        <v>9.6085548400878906</v>
      </c>
    </row>
    <row r="174" spans="1:5" x14ac:dyDescent="0.25">
      <c r="A174" s="49" t="s">
        <v>16</v>
      </c>
      <c r="B174" s="50">
        <v>39814</v>
      </c>
      <c r="C174" s="51">
        <v>13.7</v>
      </c>
      <c r="E174" s="49">
        <v>9.6437978744506836</v>
      </c>
    </row>
    <row r="175" spans="1:5" x14ac:dyDescent="0.25">
      <c r="A175" s="49" t="s">
        <v>15</v>
      </c>
      <c r="B175" s="50">
        <v>39814</v>
      </c>
      <c r="C175" s="51">
        <v>13.7</v>
      </c>
      <c r="D175" s="49">
        <v>10.506141662597656</v>
      </c>
      <c r="E175" s="49">
        <v>9.6437978744506836</v>
      </c>
    </row>
    <row r="176" spans="1:5" x14ac:dyDescent="0.25">
      <c r="A176" s="49" t="s">
        <v>14</v>
      </c>
      <c r="B176" s="50">
        <v>39814</v>
      </c>
      <c r="C176" s="51">
        <v>14.2</v>
      </c>
      <c r="D176" s="49">
        <v>10.129422187805176</v>
      </c>
      <c r="E176" s="49">
        <v>9.8200159072875977</v>
      </c>
    </row>
  </sheetData>
  <mergeCells count="3">
    <mergeCell ref="G23:L23"/>
    <mergeCell ref="G24:Q24"/>
    <mergeCell ref="F22:Q22"/>
  </mergeCells>
  <pageMargins left="0.7" right="0.7" top="0.75" bottom="0.75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16" workbookViewId="0">
      <selection activeCell="G46" sqref="G46"/>
    </sheetView>
  </sheetViews>
  <sheetFormatPr baseColWidth="10" defaultColWidth="8.77734375" defaultRowHeight="13.2" x14ac:dyDescent="0.25"/>
  <cols>
    <col min="1" max="1" width="8.77734375" style="51"/>
    <col min="2" max="21" width="8.77734375" style="49"/>
    <col min="22" max="22" width="24.44140625" style="49" customWidth="1"/>
    <col min="23" max="23" width="15.44140625" style="49" customWidth="1"/>
    <col min="24" max="24" width="15" style="49" customWidth="1"/>
    <col min="25" max="25" width="18.33203125" style="49" customWidth="1"/>
    <col min="26" max="16384" width="8.77734375" style="49"/>
  </cols>
  <sheetData>
    <row r="1" spans="1:25" s="54" customFormat="1" x14ac:dyDescent="0.25">
      <c r="A1" s="53"/>
      <c r="B1" s="70" t="s">
        <v>204</v>
      </c>
      <c r="C1" s="70"/>
      <c r="D1" s="70"/>
      <c r="E1" s="70"/>
      <c r="F1" s="70" t="s">
        <v>203</v>
      </c>
      <c r="G1" s="70"/>
      <c r="H1" s="70"/>
      <c r="I1" s="70"/>
      <c r="J1" s="70" t="s">
        <v>202</v>
      </c>
      <c r="K1" s="70"/>
      <c r="L1" s="70"/>
      <c r="M1" s="70"/>
      <c r="N1" s="70" t="s">
        <v>201</v>
      </c>
      <c r="O1" s="70"/>
      <c r="P1" s="70"/>
      <c r="Q1" s="70"/>
      <c r="R1" s="70" t="s">
        <v>200</v>
      </c>
      <c r="S1" s="70"/>
      <c r="T1" s="70"/>
      <c r="U1" s="70"/>
      <c r="V1" s="70" t="s">
        <v>199</v>
      </c>
      <c r="W1" s="70"/>
      <c r="X1" s="70"/>
      <c r="Y1" s="70"/>
    </row>
    <row r="2" spans="1:25" s="54" customFormat="1" x14ac:dyDescent="0.25">
      <c r="A2" s="53" t="s">
        <v>198</v>
      </c>
      <c r="B2" s="54" t="s">
        <v>197</v>
      </c>
      <c r="C2" s="54" t="s">
        <v>196</v>
      </c>
      <c r="D2" s="54" t="s">
        <v>195</v>
      </c>
      <c r="E2" s="54" t="s">
        <v>194</v>
      </c>
      <c r="F2" s="54" t="s">
        <v>197</v>
      </c>
      <c r="G2" s="54" t="s">
        <v>196</v>
      </c>
      <c r="H2" s="54" t="s">
        <v>195</v>
      </c>
      <c r="I2" s="54" t="s">
        <v>194</v>
      </c>
      <c r="J2" s="54" t="s">
        <v>197</v>
      </c>
      <c r="K2" s="54" t="s">
        <v>196</v>
      </c>
      <c r="L2" s="54" t="s">
        <v>195</v>
      </c>
      <c r="M2" s="54" t="s">
        <v>194</v>
      </c>
      <c r="N2" s="54" t="s">
        <v>197</v>
      </c>
      <c r="O2" s="54" t="s">
        <v>196</v>
      </c>
      <c r="P2" s="54" t="s">
        <v>195</v>
      </c>
      <c r="Q2" s="54" t="s">
        <v>194</v>
      </c>
      <c r="R2" s="54" t="s">
        <v>197</v>
      </c>
      <c r="S2" s="54" t="s">
        <v>196</v>
      </c>
      <c r="T2" s="54" t="s">
        <v>195</v>
      </c>
      <c r="U2" s="54" t="s">
        <v>194</v>
      </c>
      <c r="V2" s="54" t="s">
        <v>197</v>
      </c>
      <c r="W2" s="54" t="s">
        <v>196</v>
      </c>
      <c r="X2" s="54" t="s">
        <v>195</v>
      </c>
      <c r="Y2" s="54" t="s">
        <v>194</v>
      </c>
    </row>
    <row r="3" spans="1:25" s="54" customFormat="1" x14ac:dyDescent="0.25">
      <c r="A3" s="55"/>
    </row>
    <row r="4" spans="1:25" x14ac:dyDescent="0.25">
      <c r="A4" s="51">
        <v>1</v>
      </c>
      <c r="B4" s="49">
        <v>1652.4287109375</v>
      </c>
      <c r="C4" s="49">
        <v>17.275114059448242</v>
      </c>
      <c r="D4" s="49">
        <v>1618.5694580078125</v>
      </c>
      <c r="E4" s="49">
        <v>1686.2879638671875</v>
      </c>
      <c r="F4" s="49">
        <v>1354.06689453125</v>
      </c>
      <c r="G4" s="49">
        <v>13.379814147949219</v>
      </c>
      <c r="H4" s="49">
        <v>1327.8424072265625</v>
      </c>
      <c r="I4" s="49">
        <v>1380.2913818359375</v>
      </c>
      <c r="J4" s="49">
        <v>1116.2666015625</v>
      </c>
      <c r="K4" s="49">
        <v>10.825047492980957</v>
      </c>
      <c r="L4" s="49">
        <v>1095.049560546875</v>
      </c>
      <c r="M4" s="49">
        <v>1137.483642578125</v>
      </c>
      <c r="N4" s="49">
        <v>1060.5572509765625</v>
      </c>
      <c r="O4" s="49">
        <v>11.115827560424805</v>
      </c>
      <c r="P4" s="49">
        <v>1038.770263671875</v>
      </c>
      <c r="Q4" s="49">
        <v>1082.34423828125</v>
      </c>
      <c r="R4" s="49">
        <v>933.063720703125</v>
      </c>
      <c r="S4" s="49">
        <v>20.612308502197266</v>
      </c>
      <c r="T4" s="49">
        <v>892.66357421875</v>
      </c>
      <c r="U4" s="49">
        <v>973.4638671875</v>
      </c>
      <c r="V4" s="49">
        <v>902.887939453125</v>
      </c>
      <c r="W4" s="49">
        <v>23.198719024658203</v>
      </c>
      <c r="X4" s="49">
        <v>857.41845703125</v>
      </c>
      <c r="Y4" s="49">
        <v>948.357421875</v>
      </c>
    </row>
    <row r="5" spans="1:25" x14ac:dyDescent="0.25">
      <c r="A5" s="51">
        <v>2</v>
      </c>
      <c r="B5" s="49">
        <v>1850.6246337890625</v>
      </c>
      <c r="C5" s="49">
        <v>38.233669281005859</v>
      </c>
      <c r="D5" s="49">
        <v>1775.6866455078125</v>
      </c>
      <c r="E5" s="49">
        <v>1925.5626220703125</v>
      </c>
      <c r="F5" s="49">
        <v>1428.9720458984375</v>
      </c>
      <c r="G5" s="49">
        <v>12.906515121459961</v>
      </c>
      <c r="H5" s="49">
        <v>1403.67529296875</v>
      </c>
      <c r="I5" s="49">
        <v>1454.268798828125</v>
      </c>
      <c r="J5" s="49">
        <v>1198.95849609375</v>
      </c>
      <c r="K5" s="49">
        <v>11.673551559448242</v>
      </c>
      <c r="L5" s="49">
        <v>1176.078369140625</v>
      </c>
      <c r="M5" s="49">
        <v>1221.838623046875</v>
      </c>
      <c r="N5" s="49">
        <v>1146.425048828125</v>
      </c>
      <c r="O5" s="49">
        <v>10.780050277709961</v>
      </c>
      <c r="P5" s="49">
        <v>1125.296142578125</v>
      </c>
      <c r="Q5" s="49">
        <v>1167.553955078125</v>
      </c>
      <c r="R5" s="49">
        <v>1057.5533447265625</v>
      </c>
      <c r="S5" s="49">
        <v>25.750547409057617</v>
      </c>
      <c r="T5" s="49">
        <v>1007.082275390625</v>
      </c>
      <c r="U5" s="49">
        <v>1108.0244140625</v>
      </c>
      <c r="V5" s="49">
        <v>1052.6746826171875</v>
      </c>
      <c r="W5" s="49">
        <v>52.367160797119141</v>
      </c>
      <c r="X5" s="49">
        <v>950.0350341796875</v>
      </c>
      <c r="Y5" s="49">
        <v>1155.3143310546875</v>
      </c>
    </row>
    <row r="6" spans="1:25" x14ac:dyDescent="0.25">
      <c r="A6" s="51">
        <v>3</v>
      </c>
      <c r="B6" s="49">
        <v>1917.3988037109375</v>
      </c>
      <c r="C6" s="49">
        <v>16.77105712890625</v>
      </c>
      <c r="D6" s="49">
        <v>1884.527587890625</v>
      </c>
      <c r="E6" s="49">
        <v>1950.27001953125</v>
      </c>
      <c r="F6" s="49">
        <v>1502.6234130859375</v>
      </c>
      <c r="G6" s="49">
        <v>11.270890235900879</v>
      </c>
      <c r="H6" s="49">
        <v>1480.532470703125</v>
      </c>
      <c r="I6" s="49">
        <v>1524.71435546875</v>
      </c>
      <c r="J6" s="49">
        <v>1289.6529541015625</v>
      </c>
      <c r="K6" s="49">
        <v>15.731444358825684</v>
      </c>
      <c r="L6" s="49">
        <v>1258.8193359375</v>
      </c>
      <c r="M6" s="49">
        <v>1320.486572265625</v>
      </c>
      <c r="N6" s="49">
        <v>1182.507080078125</v>
      </c>
      <c r="O6" s="49">
        <v>10.86862850189209</v>
      </c>
      <c r="P6" s="49">
        <v>1161.20458984375</v>
      </c>
      <c r="Q6" s="49">
        <v>1203.8095703125</v>
      </c>
      <c r="R6" s="49">
        <v>1130.7071533203125</v>
      </c>
      <c r="S6" s="49">
        <v>21.921895980834961</v>
      </c>
      <c r="T6" s="49">
        <v>1087.740234375</v>
      </c>
      <c r="U6" s="49">
        <v>1173.674072265625</v>
      </c>
      <c r="V6" s="49">
        <v>1029.16455078125</v>
      </c>
      <c r="W6" s="49">
        <v>20.677244186401367</v>
      </c>
      <c r="X6" s="49">
        <v>988.63714599609375</v>
      </c>
      <c r="Y6" s="49">
        <v>1069.69189453125</v>
      </c>
    </row>
    <row r="7" spans="1:25" x14ac:dyDescent="0.25">
      <c r="A7" s="51">
        <v>4</v>
      </c>
      <c r="B7" s="49">
        <v>1989.2421875</v>
      </c>
      <c r="C7" s="49">
        <v>20.239439010620117</v>
      </c>
      <c r="D7" s="49">
        <v>1949.5728759765625</v>
      </c>
      <c r="E7" s="49">
        <v>2028.9114990234375</v>
      </c>
      <c r="F7" s="49">
        <v>1593.3162841796875</v>
      </c>
      <c r="G7" s="49">
        <v>22.609493255615234</v>
      </c>
      <c r="H7" s="49">
        <v>1549.001708984375</v>
      </c>
      <c r="I7" s="49">
        <v>1637.630859375</v>
      </c>
      <c r="J7" s="49">
        <v>1332.5924072265625</v>
      </c>
      <c r="K7" s="49">
        <v>11.65512752532959</v>
      </c>
      <c r="L7" s="49">
        <v>1309.7484130859375</v>
      </c>
      <c r="M7" s="49">
        <v>1355.4364013671875</v>
      </c>
      <c r="N7" s="49">
        <v>1236.9532470703125</v>
      </c>
      <c r="O7" s="49">
        <v>11.654520988464355</v>
      </c>
      <c r="P7" s="49">
        <v>1214.1103515625</v>
      </c>
      <c r="Q7" s="49">
        <v>1259.796142578125</v>
      </c>
      <c r="R7" s="49">
        <v>1133.39990234375</v>
      </c>
      <c r="S7" s="49">
        <v>22.538267135620117</v>
      </c>
      <c r="T7" s="49">
        <v>1089.224853515625</v>
      </c>
      <c r="U7" s="49">
        <v>1177.574951171875</v>
      </c>
      <c r="V7" s="49">
        <v>1087.0899658203125</v>
      </c>
      <c r="W7" s="49">
        <v>20.341691970825195</v>
      </c>
      <c r="X7" s="49">
        <v>1047.22021484375</v>
      </c>
      <c r="Y7" s="49">
        <v>1126.959716796875</v>
      </c>
    </row>
    <row r="8" spans="1:25" x14ac:dyDescent="0.25">
      <c r="A8" s="51">
        <v>5</v>
      </c>
      <c r="B8" s="49">
        <v>2071.937255859375</v>
      </c>
      <c r="C8" s="49">
        <v>19.641716003417969</v>
      </c>
      <c r="D8" s="49">
        <v>2033.439453125</v>
      </c>
      <c r="E8" s="49">
        <v>2110.43505859375</v>
      </c>
      <c r="F8" s="49">
        <v>1595.3746337890625</v>
      </c>
      <c r="G8" s="49">
        <v>13.851927757263184</v>
      </c>
      <c r="H8" s="49">
        <v>1568.224853515625</v>
      </c>
      <c r="I8" s="49">
        <v>1622.5244140625</v>
      </c>
      <c r="J8" s="49">
        <v>1412.66796875</v>
      </c>
      <c r="K8" s="49">
        <v>16.197410583496094</v>
      </c>
      <c r="L8" s="49">
        <v>1380.9210205078125</v>
      </c>
      <c r="M8" s="49">
        <v>1444.4149169921875</v>
      </c>
      <c r="N8" s="49">
        <v>1228.523681640625</v>
      </c>
      <c r="O8" s="49">
        <v>10.96739387512207</v>
      </c>
      <c r="P8" s="49">
        <v>1207.027587890625</v>
      </c>
      <c r="Q8" s="49">
        <v>1250.019775390625</v>
      </c>
      <c r="R8" s="49">
        <v>1237.275390625</v>
      </c>
      <c r="S8" s="49">
        <v>26.411884307861328</v>
      </c>
      <c r="T8" s="49">
        <v>1185.508056640625</v>
      </c>
      <c r="U8" s="49">
        <v>1289.042724609375</v>
      </c>
      <c r="V8" s="49">
        <v>1098.5579833984375</v>
      </c>
      <c r="W8" s="49">
        <v>26.142093658447266</v>
      </c>
      <c r="X8" s="49">
        <v>1047.3194580078125</v>
      </c>
      <c r="Y8" s="49">
        <v>1149.7965087890625</v>
      </c>
    </row>
    <row r="9" spans="1:25" x14ac:dyDescent="0.25">
      <c r="A9" s="51">
        <v>6</v>
      </c>
      <c r="B9" s="49">
        <v>2127.66943359375</v>
      </c>
      <c r="C9" s="49">
        <v>20.096637725830078</v>
      </c>
      <c r="D9" s="49">
        <v>2088.280029296875</v>
      </c>
      <c r="E9" s="49">
        <v>2167.058837890625</v>
      </c>
      <c r="F9" s="49">
        <v>1632.531005859375</v>
      </c>
      <c r="G9" s="49">
        <v>12.912108421325684</v>
      </c>
      <c r="H9" s="49">
        <v>1607.2232666015625</v>
      </c>
      <c r="I9" s="49">
        <v>1657.8387451171875</v>
      </c>
      <c r="J9" s="49">
        <v>1394.45361328125</v>
      </c>
      <c r="K9" s="49">
        <v>12.222158432006836</v>
      </c>
      <c r="L9" s="49">
        <v>1370.4981689453125</v>
      </c>
      <c r="M9" s="49">
        <v>1418.4090576171875</v>
      </c>
      <c r="N9" s="49">
        <v>1346.5408935546875</v>
      </c>
      <c r="O9" s="49">
        <v>18.237747192382813</v>
      </c>
      <c r="P9" s="49">
        <v>1310.794921875</v>
      </c>
      <c r="Q9" s="49">
        <v>1382.286865234375</v>
      </c>
      <c r="R9" s="49">
        <v>1251.5509033203125</v>
      </c>
      <c r="S9" s="49">
        <v>42.686290740966797</v>
      </c>
      <c r="T9" s="49">
        <v>1167.8857421875</v>
      </c>
      <c r="U9" s="49">
        <v>1335.216064453125</v>
      </c>
      <c r="V9" s="49">
        <v>1138.4732666015625</v>
      </c>
      <c r="W9" s="49">
        <v>21.314266204833984</v>
      </c>
      <c r="X9" s="49">
        <v>1096.697265625</v>
      </c>
      <c r="Y9" s="49">
        <v>1180.249267578125</v>
      </c>
    </row>
    <row r="10" spans="1:25" x14ac:dyDescent="0.25">
      <c r="A10" s="51">
        <v>7</v>
      </c>
      <c r="B10" s="49">
        <v>2249.61572265625</v>
      </c>
      <c r="C10" s="49">
        <v>27.369333267211914</v>
      </c>
      <c r="D10" s="49">
        <v>2195.971923828125</v>
      </c>
      <c r="E10" s="49">
        <v>2303.259521484375</v>
      </c>
      <c r="F10" s="49">
        <v>1677.8056640625</v>
      </c>
      <c r="G10" s="49">
        <v>13.92802906036377</v>
      </c>
      <c r="H10" s="49">
        <v>1650.5067138671875</v>
      </c>
      <c r="I10" s="49">
        <v>1705.1046142578125</v>
      </c>
      <c r="J10" s="49">
        <v>1437.6627197265625</v>
      </c>
      <c r="K10" s="49">
        <v>13.422219276428223</v>
      </c>
      <c r="L10" s="49">
        <v>1411.355224609375</v>
      </c>
      <c r="M10" s="49">
        <v>1463.97021484375</v>
      </c>
      <c r="N10" s="49">
        <v>1308.78515625</v>
      </c>
      <c r="O10" s="49">
        <v>13.02783203125</v>
      </c>
      <c r="P10" s="49">
        <v>1283.2506103515625</v>
      </c>
      <c r="Q10" s="49">
        <v>1334.3197021484375</v>
      </c>
      <c r="R10" s="49">
        <v>1268.7425537109375</v>
      </c>
      <c r="S10" s="49">
        <v>22.997024536132812</v>
      </c>
      <c r="T10" s="49">
        <v>1223.6683349609375</v>
      </c>
      <c r="U10" s="49">
        <v>1313.8167724609375</v>
      </c>
      <c r="V10" s="49">
        <v>1173.19970703125</v>
      </c>
      <c r="W10" s="49">
        <v>19.315265655517578</v>
      </c>
      <c r="X10" s="49">
        <v>1135.341796875</v>
      </c>
      <c r="Y10" s="49">
        <v>1211.0576171875</v>
      </c>
    </row>
    <row r="11" spans="1:25" x14ac:dyDescent="0.25">
      <c r="A11" s="51">
        <v>8</v>
      </c>
      <c r="B11" s="49">
        <v>2284.831787109375</v>
      </c>
      <c r="C11" s="49">
        <v>23.379335403442383</v>
      </c>
      <c r="D11" s="49">
        <v>2239.00830078125</v>
      </c>
      <c r="E11" s="49">
        <v>2330.6552734375</v>
      </c>
      <c r="F11" s="49">
        <v>1798.1424560546875</v>
      </c>
      <c r="G11" s="49">
        <v>31.529003143310547</v>
      </c>
      <c r="H11" s="49">
        <v>1736.3455810546875</v>
      </c>
      <c r="I11" s="49">
        <v>1859.9393310546875</v>
      </c>
      <c r="J11" s="49">
        <v>1454.814208984375</v>
      </c>
      <c r="K11" s="49">
        <v>18.445077896118164</v>
      </c>
      <c r="L11" s="49">
        <v>1418.661865234375</v>
      </c>
      <c r="M11" s="49">
        <v>1490.966552734375</v>
      </c>
      <c r="N11" s="49">
        <v>1342.9766845703125</v>
      </c>
      <c r="O11" s="49">
        <v>16.600378036499023</v>
      </c>
      <c r="P11" s="49">
        <v>1310.43994140625</v>
      </c>
      <c r="Q11" s="49">
        <v>1375.513427734375</v>
      </c>
      <c r="R11" s="49">
        <v>1355.4697265625</v>
      </c>
      <c r="S11" s="49">
        <v>28.944246292114258</v>
      </c>
      <c r="T11" s="49">
        <v>1298.739013671875</v>
      </c>
      <c r="U11" s="49">
        <v>1412.200439453125</v>
      </c>
      <c r="V11" s="49">
        <v>1232.8934326171875</v>
      </c>
      <c r="W11" s="49">
        <v>27.859119415283203</v>
      </c>
      <c r="X11" s="49">
        <v>1178.28955078125</v>
      </c>
      <c r="Y11" s="49">
        <v>1287.497314453125</v>
      </c>
    </row>
    <row r="12" spans="1:25" x14ac:dyDescent="0.25">
      <c r="A12" s="51">
        <v>9</v>
      </c>
      <c r="B12" s="49">
        <v>2352.578125</v>
      </c>
      <c r="C12" s="49">
        <v>29.883993148803711</v>
      </c>
      <c r="D12" s="49">
        <v>2294.005615234375</v>
      </c>
      <c r="E12" s="49">
        <v>2411.150634765625</v>
      </c>
      <c r="F12" s="49">
        <v>1757.110595703125</v>
      </c>
      <c r="G12" s="49">
        <v>16.733016967773438</v>
      </c>
      <c r="H12" s="49">
        <v>1724.3138427734375</v>
      </c>
      <c r="I12" s="49">
        <v>1789.9073486328125</v>
      </c>
      <c r="J12" s="49">
        <v>1522.972412109375</v>
      </c>
      <c r="K12" s="49">
        <v>16.275819778442383</v>
      </c>
      <c r="L12" s="49">
        <v>1491.07177734375</v>
      </c>
      <c r="M12" s="49">
        <v>1554.873046875</v>
      </c>
      <c r="N12" s="49">
        <v>1357.730224609375</v>
      </c>
      <c r="O12" s="49">
        <v>14.627585411071777</v>
      </c>
      <c r="P12" s="49">
        <v>1329.0601806640625</v>
      </c>
      <c r="Q12" s="49">
        <v>1386.4002685546875</v>
      </c>
      <c r="R12" s="49">
        <v>1298.526611328125</v>
      </c>
      <c r="S12" s="49">
        <v>21.953832626342773</v>
      </c>
      <c r="T12" s="49">
        <v>1255.4970703125</v>
      </c>
      <c r="U12" s="49">
        <v>1341.55615234375</v>
      </c>
      <c r="V12" s="49">
        <v>1204.9852294921875</v>
      </c>
      <c r="W12" s="49">
        <v>19.853330612182617</v>
      </c>
      <c r="X12" s="49">
        <v>1166.07275390625</v>
      </c>
      <c r="Y12" s="49">
        <v>1243.897705078125</v>
      </c>
    </row>
    <row r="13" spans="1:25" x14ac:dyDescent="0.25">
      <c r="A13" s="51">
        <v>10</v>
      </c>
      <c r="B13" s="49">
        <v>2455.676025390625</v>
      </c>
      <c r="C13" s="49">
        <v>49.380664825439453</v>
      </c>
      <c r="D13" s="49">
        <v>2358.889892578125</v>
      </c>
      <c r="E13" s="49">
        <v>2552.462158203125</v>
      </c>
      <c r="F13" s="49">
        <v>1821.115234375</v>
      </c>
      <c r="G13" s="49">
        <v>19.32319450378418</v>
      </c>
      <c r="H13" s="49">
        <v>1783.2418212890625</v>
      </c>
      <c r="I13" s="49">
        <v>1858.9886474609375</v>
      </c>
      <c r="J13" s="49">
        <v>1559.5452880859375</v>
      </c>
      <c r="K13" s="49">
        <v>14.531610488891602</v>
      </c>
      <c r="L13" s="49">
        <v>1531.0633544921875</v>
      </c>
      <c r="M13" s="49">
        <v>1588.0272216796875</v>
      </c>
      <c r="N13" s="49">
        <v>1407.751708984375</v>
      </c>
      <c r="O13" s="49">
        <v>22.880090713500977</v>
      </c>
      <c r="P13" s="49">
        <v>1362.90673828125</v>
      </c>
      <c r="Q13" s="49">
        <v>1452.5966796875</v>
      </c>
      <c r="R13" s="49">
        <v>1353.309326171875</v>
      </c>
      <c r="S13" s="49">
        <v>22.086006164550781</v>
      </c>
      <c r="T13" s="49">
        <v>1310.020751953125</v>
      </c>
      <c r="U13" s="49">
        <v>1396.597900390625</v>
      </c>
      <c r="V13" s="49">
        <v>1243.374755859375</v>
      </c>
      <c r="W13" s="49">
        <v>24.77849006652832</v>
      </c>
      <c r="X13" s="49">
        <v>1194.8089599609375</v>
      </c>
      <c r="Y13" s="49">
        <v>1291.9405517578125</v>
      </c>
    </row>
    <row r="14" spans="1:25" x14ac:dyDescent="0.25">
      <c r="A14" s="51">
        <v>11</v>
      </c>
      <c r="B14" s="49">
        <v>2530.462158203125</v>
      </c>
      <c r="C14" s="49">
        <v>33.031375885009766</v>
      </c>
      <c r="D14" s="49">
        <v>2465.720703125</v>
      </c>
      <c r="E14" s="49">
        <v>2595.20361328125</v>
      </c>
      <c r="F14" s="49">
        <v>1818.8709716796875</v>
      </c>
      <c r="G14" s="49">
        <v>16.990121841430664</v>
      </c>
      <c r="H14" s="49">
        <v>1785.5703125</v>
      </c>
      <c r="I14" s="49">
        <v>1852.171630859375</v>
      </c>
      <c r="J14" s="49">
        <v>1590.5716552734375</v>
      </c>
      <c r="K14" s="49">
        <v>14.808051109313965</v>
      </c>
      <c r="L14" s="49">
        <v>1561.5478515625</v>
      </c>
      <c r="M14" s="49">
        <v>1619.595458984375</v>
      </c>
      <c r="N14" s="49">
        <v>1385.93603515625</v>
      </c>
      <c r="O14" s="49">
        <v>11.319467544555664</v>
      </c>
      <c r="P14" s="49">
        <v>1363.7498779296875</v>
      </c>
      <c r="Q14" s="49">
        <v>1408.1221923828125</v>
      </c>
      <c r="R14" s="49">
        <v>1404.759033203125</v>
      </c>
      <c r="S14" s="49">
        <v>31.184642791748047</v>
      </c>
      <c r="T14" s="49">
        <v>1343.6370849609375</v>
      </c>
      <c r="U14" s="49">
        <v>1465.8809814453125</v>
      </c>
      <c r="V14" s="49">
        <v>1211.1668701171875</v>
      </c>
      <c r="W14" s="49">
        <v>19.591739654541016</v>
      </c>
      <c r="X14" s="49">
        <v>1172.76708984375</v>
      </c>
      <c r="Y14" s="49">
        <v>1249.566650390625</v>
      </c>
    </row>
    <row r="15" spans="1:25" x14ac:dyDescent="0.25">
      <c r="A15" s="51">
        <v>12</v>
      </c>
      <c r="B15" s="49">
        <v>2544.5244140625</v>
      </c>
      <c r="C15" s="49">
        <v>33.909011840820313</v>
      </c>
      <c r="D15" s="49">
        <v>2478.062744140625</v>
      </c>
      <c r="E15" s="49">
        <v>2610.986083984375</v>
      </c>
      <c r="F15" s="49">
        <v>1832.6815185546875</v>
      </c>
      <c r="G15" s="49">
        <v>17.276325225830078</v>
      </c>
      <c r="H15" s="49">
        <v>1798.8199462890625</v>
      </c>
      <c r="I15" s="49">
        <v>1866.5430908203125</v>
      </c>
      <c r="J15" s="49">
        <v>1591.392578125</v>
      </c>
      <c r="K15" s="49">
        <v>14.789899826049805</v>
      </c>
      <c r="L15" s="49">
        <v>1562.4044189453125</v>
      </c>
      <c r="M15" s="49">
        <v>1620.3807373046875</v>
      </c>
      <c r="N15" s="49">
        <v>1404.34423828125</v>
      </c>
      <c r="O15" s="49">
        <v>12.185510635375977</v>
      </c>
      <c r="P15" s="49">
        <v>1380.460693359375</v>
      </c>
      <c r="Q15" s="49">
        <v>1428.227783203125</v>
      </c>
      <c r="R15" s="49">
        <v>1415.6248779296875</v>
      </c>
      <c r="S15" s="49">
        <v>27.00764274597168</v>
      </c>
      <c r="T15" s="49">
        <v>1362.68994140625</v>
      </c>
      <c r="U15" s="49">
        <v>1468.559814453125</v>
      </c>
      <c r="V15" s="49">
        <v>1312.7210693359375</v>
      </c>
      <c r="W15" s="49">
        <v>27.648036956787109</v>
      </c>
      <c r="X15" s="49">
        <v>1258.5308837890625</v>
      </c>
      <c r="Y15" s="49">
        <v>1366.9112548828125</v>
      </c>
    </row>
    <row r="16" spans="1:25" x14ac:dyDescent="0.25">
      <c r="A16" s="51">
        <v>13</v>
      </c>
      <c r="B16" s="49">
        <v>2656.330322265625</v>
      </c>
      <c r="C16" s="49">
        <v>37.284515380859375</v>
      </c>
      <c r="D16" s="49">
        <v>2583.252685546875</v>
      </c>
      <c r="E16" s="49">
        <v>2729.407958984375</v>
      </c>
      <c r="F16" s="49">
        <v>1905.8863525390625</v>
      </c>
      <c r="G16" s="49">
        <v>19.557413101196289</v>
      </c>
      <c r="H16" s="49">
        <v>1867.5538330078125</v>
      </c>
      <c r="I16" s="49">
        <v>1944.2188720703125</v>
      </c>
      <c r="J16" s="49">
        <v>1622.6446533203125</v>
      </c>
      <c r="K16" s="49">
        <v>18.01609992980957</v>
      </c>
      <c r="L16" s="49">
        <v>1587.3331298828125</v>
      </c>
      <c r="M16" s="49">
        <v>1657.9561767578125</v>
      </c>
      <c r="N16" s="49">
        <v>1402.36474609375</v>
      </c>
      <c r="O16" s="49">
        <v>12.39566707611084</v>
      </c>
      <c r="P16" s="49">
        <v>1378.0692138671875</v>
      </c>
      <c r="Q16" s="49">
        <v>1426.6602783203125</v>
      </c>
      <c r="R16" s="49">
        <v>1469.602294921875</v>
      </c>
      <c r="S16" s="49">
        <v>36.515365600585938</v>
      </c>
      <c r="T16" s="49">
        <v>1398.0322265625</v>
      </c>
      <c r="U16" s="49">
        <v>1541.17236328125</v>
      </c>
      <c r="V16" s="49">
        <v>1289.213623046875</v>
      </c>
      <c r="W16" s="49">
        <v>32.145458221435547</v>
      </c>
      <c r="X16" s="49">
        <v>1226.20849609375</v>
      </c>
      <c r="Y16" s="49">
        <v>1352.21875</v>
      </c>
    </row>
    <row r="17" spans="1:25" x14ac:dyDescent="0.25">
      <c r="A17" s="51">
        <v>14</v>
      </c>
      <c r="B17" s="49">
        <v>2841.8212890625</v>
      </c>
      <c r="C17" s="49">
        <v>61.834171295166016</v>
      </c>
      <c r="D17" s="49">
        <v>2720.626220703125</v>
      </c>
      <c r="E17" s="49">
        <v>2963.016357421875</v>
      </c>
      <c r="F17" s="49">
        <v>1957.762451171875</v>
      </c>
      <c r="G17" s="49">
        <v>22.852569580078125</v>
      </c>
      <c r="H17" s="49">
        <v>1912.971435546875</v>
      </c>
      <c r="I17" s="49">
        <v>2002.553466796875</v>
      </c>
      <c r="J17" s="49">
        <v>1640.383544921875</v>
      </c>
      <c r="K17" s="49">
        <v>20.060897827148437</v>
      </c>
      <c r="L17" s="49">
        <v>1601.064208984375</v>
      </c>
      <c r="M17" s="49">
        <v>1679.702880859375</v>
      </c>
      <c r="N17" s="49">
        <v>1429.7672119140625</v>
      </c>
      <c r="O17" s="49">
        <v>13.789770126342773</v>
      </c>
      <c r="P17" s="49">
        <v>1402.7392578125</v>
      </c>
      <c r="Q17" s="49">
        <v>1456.795166015625</v>
      </c>
      <c r="R17" s="49">
        <v>1461.2725830078125</v>
      </c>
      <c r="S17" s="49">
        <v>31.649320602416992</v>
      </c>
      <c r="T17" s="49">
        <v>1399.2398681640625</v>
      </c>
      <c r="U17" s="49">
        <v>1523.3052978515625</v>
      </c>
      <c r="V17" s="49">
        <v>1292.3914794921875</v>
      </c>
      <c r="W17" s="49">
        <v>22.134670257568359</v>
      </c>
      <c r="X17" s="49">
        <v>1249.007568359375</v>
      </c>
      <c r="Y17" s="49">
        <v>1335.775390625</v>
      </c>
    </row>
    <row r="18" spans="1:25" x14ac:dyDescent="0.25">
      <c r="A18" s="51">
        <v>15</v>
      </c>
      <c r="B18" s="49">
        <v>2755.141357421875</v>
      </c>
      <c r="C18" s="49">
        <v>38.827312469482422</v>
      </c>
      <c r="D18" s="49">
        <v>2679.039794921875</v>
      </c>
      <c r="E18" s="49">
        <v>2831.242919921875</v>
      </c>
      <c r="F18" s="49">
        <v>1997.960205078125</v>
      </c>
      <c r="G18" s="49">
        <v>27.521827697753906</v>
      </c>
      <c r="H18" s="49">
        <v>1944.0174560546875</v>
      </c>
      <c r="I18" s="49">
        <v>2051.903076171875</v>
      </c>
      <c r="J18" s="49">
        <v>1680.0523681640625</v>
      </c>
      <c r="K18" s="49">
        <v>18.925790786743164</v>
      </c>
      <c r="L18" s="49">
        <v>1642.957763671875</v>
      </c>
      <c r="M18" s="49">
        <v>1717.14697265625</v>
      </c>
      <c r="N18" s="49">
        <v>1469.416015625</v>
      </c>
      <c r="O18" s="49">
        <v>19.737127304077148</v>
      </c>
      <c r="P18" s="49">
        <v>1430.731201171875</v>
      </c>
      <c r="Q18" s="49">
        <v>1508.100830078125</v>
      </c>
      <c r="R18" s="49">
        <v>1501.2095947265625</v>
      </c>
      <c r="S18" s="49">
        <v>32.873748779296875</v>
      </c>
      <c r="T18" s="49">
        <v>1436.777099609375</v>
      </c>
      <c r="U18" s="49">
        <v>1565.64208984375</v>
      </c>
      <c r="V18" s="49">
        <v>1300.3997802734375</v>
      </c>
      <c r="W18" s="49">
        <v>25.21527099609375</v>
      </c>
      <c r="X18" s="49">
        <v>1250.9779052734375</v>
      </c>
      <c r="Y18" s="49">
        <v>1349.8216552734375</v>
      </c>
    </row>
    <row r="19" spans="1:25" x14ac:dyDescent="0.25">
      <c r="A19" s="51">
        <v>16</v>
      </c>
      <c r="B19" s="49">
        <v>2950.829345703125</v>
      </c>
      <c r="C19" s="49">
        <v>44.317974090576172</v>
      </c>
      <c r="D19" s="49">
        <v>2863.966064453125</v>
      </c>
      <c r="E19" s="49">
        <v>3037.692626953125</v>
      </c>
      <c r="F19" s="49">
        <v>1975.8194580078125</v>
      </c>
      <c r="G19" s="49">
        <v>21.262969970703125</v>
      </c>
      <c r="H19" s="49">
        <v>1934.14404296875</v>
      </c>
      <c r="I19" s="49">
        <v>2017.494873046875</v>
      </c>
      <c r="J19" s="49">
        <v>1760.0299072265625</v>
      </c>
      <c r="K19" s="49">
        <v>24.067564010620117</v>
      </c>
      <c r="L19" s="49">
        <v>1712.857421875</v>
      </c>
      <c r="M19" s="49">
        <v>1807.202392578125</v>
      </c>
      <c r="N19" s="49">
        <v>1462.5103759765625</v>
      </c>
      <c r="O19" s="49">
        <v>12.981800079345703</v>
      </c>
      <c r="P19" s="49">
        <v>1437.0660400390625</v>
      </c>
      <c r="Q19" s="49">
        <v>1487.9547119140625</v>
      </c>
      <c r="R19" s="49">
        <v>1509.9669189453125</v>
      </c>
      <c r="S19" s="49">
        <v>30.660940170288086</v>
      </c>
      <c r="T19" s="49">
        <v>1449.8714599609375</v>
      </c>
      <c r="U19" s="49">
        <v>1570.0623779296875</v>
      </c>
      <c r="V19" s="49">
        <v>1287.9302978515625</v>
      </c>
      <c r="W19" s="49">
        <v>18.654453277587891</v>
      </c>
      <c r="X19" s="49">
        <v>1251.3675537109375</v>
      </c>
      <c r="Y19" s="49">
        <v>1324.4930419921875</v>
      </c>
    </row>
    <row r="20" spans="1:25" x14ac:dyDescent="0.25">
      <c r="A20" s="51">
        <v>17</v>
      </c>
      <c r="B20" s="49">
        <v>3090.42431640625</v>
      </c>
      <c r="C20" s="49">
        <v>77.453094482421875</v>
      </c>
      <c r="D20" s="49">
        <v>2938.6162109375</v>
      </c>
      <c r="E20" s="49">
        <v>3242.232421875</v>
      </c>
      <c r="F20" s="49">
        <v>2201.260498046875</v>
      </c>
      <c r="G20" s="49">
        <v>51.264869689941406</v>
      </c>
      <c r="H20" s="49">
        <v>2100.78125</v>
      </c>
      <c r="I20" s="49">
        <v>2301.73974609375</v>
      </c>
      <c r="J20" s="49">
        <v>1756.23193359375</v>
      </c>
      <c r="K20" s="49">
        <v>34.661296844482422</v>
      </c>
      <c r="L20" s="49">
        <v>1688.2957763671875</v>
      </c>
      <c r="M20" s="49">
        <v>1824.1680908203125</v>
      </c>
      <c r="N20" s="49">
        <v>1473.1512451171875</v>
      </c>
      <c r="O20" s="49">
        <v>14.883486747741699</v>
      </c>
      <c r="P20" s="49">
        <v>1443.9796142578125</v>
      </c>
      <c r="Q20" s="49">
        <v>1502.3228759765625</v>
      </c>
      <c r="R20" s="49">
        <v>1500.6180419921875</v>
      </c>
      <c r="S20" s="49">
        <v>29.829647064208984</v>
      </c>
      <c r="T20" s="49">
        <v>1442.1519775390625</v>
      </c>
      <c r="U20" s="49">
        <v>1559.0841064453125</v>
      </c>
      <c r="V20" s="49">
        <v>1305.2742919921875</v>
      </c>
      <c r="W20" s="49">
        <v>22.450859069824219</v>
      </c>
      <c r="X20" s="49">
        <v>1261.2706298828125</v>
      </c>
      <c r="Y20" s="49">
        <v>1349.2779541015625</v>
      </c>
    </row>
    <row r="21" spans="1:25" x14ac:dyDescent="0.25">
      <c r="A21" s="51">
        <v>18</v>
      </c>
      <c r="B21" s="49">
        <v>3009.957763671875</v>
      </c>
      <c r="C21" s="49">
        <v>48.190540313720703</v>
      </c>
      <c r="D21" s="49">
        <v>2915.50439453125</v>
      </c>
      <c r="E21" s="49">
        <v>3104.4111328125</v>
      </c>
      <c r="F21" s="49">
        <v>2176.30126953125</v>
      </c>
      <c r="G21" s="49">
        <v>47.371696472167969</v>
      </c>
      <c r="H21" s="49">
        <v>2083.45263671875</v>
      </c>
      <c r="I21" s="49">
        <v>2269.14990234375</v>
      </c>
      <c r="J21" s="49">
        <v>1734.9000244140625</v>
      </c>
      <c r="K21" s="49">
        <v>43.059913635253906</v>
      </c>
      <c r="L21" s="49">
        <v>1650.5025634765625</v>
      </c>
      <c r="M21" s="49">
        <v>1819.2974853515625</v>
      </c>
      <c r="N21" s="49">
        <v>1462.205322265625</v>
      </c>
      <c r="O21" s="49">
        <v>11.312304496765137</v>
      </c>
      <c r="P21" s="49">
        <v>1440.033203125</v>
      </c>
      <c r="Q21" s="49">
        <v>1484.37744140625</v>
      </c>
      <c r="R21" s="49">
        <v>1611.1724853515625</v>
      </c>
      <c r="S21" s="49">
        <v>57.645065307617188</v>
      </c>
      <c r="T21" s="49">
        <v>1498.1881103515625</v>
      </c>
      <c r="U21" s="49">
        <v>1724.1568603515625</v>
      </c>
      <c r="V21" s="49">
        <v>1346.6954345703125</v>
      </c>
      <c r="W21" s="49">
        <v>30.377721786499023</v>
      </c>
      <c r="X21" s="49">
        <v>1287.1551513671875</v>
      </c>
      <c r="Y21" s="49">
        <v>1406.2357177734375</v>
      </c>
    </row>
    <row r="22" spans="1:25" x14ac:dyDescent="0.25">
      <c r="A22" s="51">
        <v>19</v>
      </c>
      <c r="B22" s="49">
        <v>3090.56982421875</v>
      </c>
      <c r="C22" s="49">
        <v>52.625289916992187</v>
      </c>
      <c r="D22" s="49">
        <v>2987.42431640625</v>
      </c>
      <c r="E22" s="49">
        <v>3193.71533203125</v>
      </c>
      <c r="F22" s="49">
        <v>2147.082763671875</v>
      </c>
      <c r="G22" s="49">
        <v>26.285001754760742</v>
      </c>
      <c r="H22" s="49">
        <v>2095.564208984375</v>
      </c>
      <c r="I22" s="49">
        <v>2198.601318359375</v>
      </c>
      <c r="J22" s="49">
        <v>1780.2974853515625</v>
      </c>
      <c r="K22" s="49">
        <v>25.356287002563477</v>
      </c>
      <c r="L22" s="49">
        <v>1730.59912109375</v>
      </c>
      <c r="M22" s="49">
        <v>1829.995849609375</v>
      </c>
      <c r="N22" s="49">
        <v>1495.2200927734375</v>
      </c>
      <c r="O22" s="49">
        <v>12.791481971740723</v>
      </c>
      <c r="P22" s="49">
        <v>1470.1488037109375</v>
      </c>
      <c r="Q22" s="49">
        <v>1520.2913818359375</v>
      </c>
      <c r="R22" s="49">
        <v>1573.081787109375</v>
      </c>
      <c r="S22" s="49">
        <v>32.768512725830078</v>
      </c>
      <c r="T22" s="49">
        <v>1508.85546875</v>
      </c>
      <c r="U22" s="49">
        <v>1637.30810546875</v>
      </c>
      <c r="V22" s="49">
        <v>1325.429931640625</v>
      </c>
      <c r="W22" s="49">
        <v>21.845621109008789</v>
      </c>
      <c r="X22" s="49">
        <v>1282.612548828125</v>
      </c>
      <c r="Y22" s="49">
        <v>1368.247314453125</v>
      </c>
    </row>
    <row r="23" spans="1:25" x14ac:dyDescent="0.25">
      <c r="A23" s="51">
        <v>20</v>
      </c>
      <c r="B23" s="49">
        <v>3284.882080078125</v>
      </c>
      <c r="C23" s="49">
        <v>63.356815338134766</v>
      </c>
      <c r="D23" s="49">
        <v>3160.70263671875</v>
      </c>
      <c r="E23" s="49">
        <v>3409.0615234375</v>
      </c>
      <c r="F23" s="49">
        <v>2185.21533203125</v>
      </c>
      <c r="G23" s="49">
        <v>26.787103652954102</v>
      </c>
      <c r="H23" s="49">
        <v>2132.712646484375</v>
      </c>
      <c r="I23" s="49">
        <v>2237.718017578125</v>
      </c>
      <c r="J23" s="49">
        <v>1828.780029296875</v>
      </c>
      <c r="K23" s="49">
        <v>39.690364837646484</v>
      </c>
      <c r="L23" s="49">
        <v>1750.9869384765625</v>
      </c>
      <c r="M23" s="49">
        <v>1906.5731201171875</v>
      </c>
      <c r="N23" s="49">
        <v>1486.8978271484375</v>
      </c>
      <c r="O23" s="49">
        <v>12.965285301208496</v>
      </c>
      <c r="P23" s="49">
        <v>1461.48583984375</v>
      </c>
      <c r="Q23" s="49">
        <v>1512.309814453125</v>
      </c>
      <c r="R23" s="49">
        <v>1523.3187255859375</v>
      </c>
      <c r="S23" s="49">
        <v>28.155849456787109</v>
      </c>
      <c r="T23" s="49">
        <v>1468.13330078125</v>
      </c>
      <c r="U23" s="49">
        <v>1578.504150390625</v>
      </c>
      <c r="V23" s="49">
        <v>1332.4954833984375</v>
      </c>
      <c r="W23" s="49">
        <v>21.329931259155273</v>
      </c>
      <c r="X23" s="49">
        <v>1290.6888427734375</v>
      </c>
      <c r="Y23" s="49">
        <v>1374.3021240234375</v>
      </c>
    </row>
    <row r="24" spans="1:25" x14ac:dyDescent="0.25">
      <c r="A24" s="51">
        <v>21</v>
      </c>
      <c r="B24" s="49">
        <v>3286.786865234375</v>
      </c>
      <c r="C24" s="49">
        <v>91.472305297851563</v>
      </c>
      <c r="D24" s="49">
        <v>3107.501220703125</v>
      </c>
      <c r="E24" s="49">
        <v>3466.072509765625</v>
      </c>
      <c r="F24" s="49">
        <v>2276.600830078125</v>
      </c>
      <c r="G24" s="49">
        <v>54.247509002685547</v>
      </c>
      <c r="H24" s="49">
        <v>2170.275634765625</v>
      </c>
      <c r="I24" s="49">
        <v>2382.926025390625</v>
      </c>
      <c r="J24" s="49">
        <v>1813.1627197265625</v>
      </c>
      <c r="K24" s="49">
        <v>24.369960784912109</v>
      </c>
      <c r="L24" s="49">
        <v>1765.3975830078125</v>
      </c>
      <c r="M24" s="49">
        <v>1860.9278564453125</v>
      </c>
      <c r="N24" s="49">
        <v>1512.9859619140625</v>
      </c>
      <c r="O24" s="49">
        <v>12.260842323303223</v>
      </c>
      <c r="P24" s="49">
        <v>1488.9547119140625</v>
      </c>
      <c r="Q24" s="49">
        <v>1537.0172119140625</v>
      </c>
      <c r="R24" s="49">
        <v>1577.27978515625</v>
      </c>
      <c r="S24" s="49">
        <v>29.217601776123047</v>
      </c>
      <c r="T24" s="49">
        <v>1520.0133056640625</v>
      </c>
      <c r="U24" s="49">
        <v>1634.5462646484375</v>
      </c>
      <c r="V24" s="49">
        <v>1349.209716796875</v>
      </c>
      <c r="W24" s="49">
        <v>26.187162399291992</v>
      </c>
      <c r="X24" s="49">
        <v>1297.8829345703125</v>
      </c>
      <c r="Y24" s="49">
        <v>1400.5364990234375</v>
      </c>
    </row>
    <row r="25" spans="1:25" x14ac:dyDescent="0.25">
      <c r="A25" s="51">
        <v>22</v>
      </c>
      <c r="B25" s="49">
        <v>3383.270751953125</v>
      </c>
      <c r="C25" s="49">
        <v>114.60563659667969</v>
      </c>
      <c r="D25" s="49">
        <v>3158.643798828125</v>
      </c>
      <c r="E25" s="49">
        <v>3607.897705078125</v>
      </c>
      <c r="F25" s="49">
        <v>2291.733642578125</v>
      </c>
      <c r="G25" s="49">
        <v>31.512504577636719</v>
      </c>
      <c r="H25" s="49">
        <v>2229.96923828125</v>
      </c>
      <c r="I25" s="49">
        <v>2353.498046875</v>
      </c>
      <c r="J25" s="49">
        <v>2014.724853515625</v>
      </c>
      <c r="K25" s="49">
        <v>118.47093200683594</v>
      </c>
      <c r="L25" s="49">
        <v>1782.5218505859375</v>
      </c>
      <c r="M25" s="49">
        <v>2246.927978515625</v>
      </c>
      <c r="N25" s="49">
        <v>1562.8421630859375</v>
      </c>
      <c r="O25" s="49">
        <v>15.014257431030273</v>
      </c>
      <c r="P25" s="49">
        <v>1533.4141845703125</v>
      </c>
      <c r="Q25" s="49">
        <v>1592.2701416015625</v>
      </c>
      <c r="R25" s="49">
        <v>1568.659423828125</v>
      </c>
      <c r="S25" s="49">
        <v>31.148767471313477</v>
      </c>
      <c r="T25" s="49">
        <v>1507.6077880859375</v>
      </c>
      <c r="U25" s="49">
        <v>1629.7110595703125</v>
      </c>
      <c r="V25" s="49">
        <v>1333.958984375</v>
      </c>
      <c r="W25" s="49">
        <v>16.403890609741211</v>
      </c>
      <c r="X25" s="49">
        <v>1301.807373046875</v>
      </c>
      <c r="Y25" s="49">
        <v>1366.110595703125</v>
      </c>
    </row>
    <row r="26" spans="1:25" x14ac:dyDescent="0.25">
      <c r="A26" s="51">
        <v>23</v>
      </c>
      <c r="B26" s="49">
        <v>3224.035888671875</v>
      </c>
      <c r="C26" s="49">
        <v>62.121326446533203</v>
      </c>
      <c r="D26" s="49">
        <v>3102.278076171875</v>
      </c>
      <c r="E26" s="49">
        <v>3345.793701171875</v>
      </c>
      <c r="F26" s="49">
        <v>2299.323974609375</v>
      </c>
      <c r="G26" s="49">
        <v>30.121633529663086</v>
      </c>
      <c r="H26" s="49">
        <v>2240.28564453125</v>
      </c>
      <c r="I26" s="49">
        <v>2358.3623046875</v>
      </c>
      <c r="J26" s="49">
        <v>1915.092529296875</v>
      </c>
      <c r="K26" s="49">
        <v>26.470039367675781</v>
      </c>
      <c r="L26" s="49">
        <v>1863.2113037109375</v>
      </c>
      <c r="M26" s="49">
        <v>1966.9737548828125</v>
      </c>
      <c r="N26" s="49">
        <v>1571.5723876953125</v>
      </c>
      <c r="O26" s="49">
        <v>11.813080787658691</v>
      </c>
      <c r="P26" s="49">
        <v>1548.418701171875</v>
      </c>
      <c r="Q26" s="49">
        <v>1594.72607421875</v>
      </c>
      <c r="R26" s="49">
        <v>1608.819091796875</v>
      </c>
      <c r="S26" s="49">
        <v>28.078460693359375</v>
      </c>
      <c r="T26" s="49">
        <v>1553.7852783203125</v>
      </c>
      <c r="U26" s="49">
        <v>1663.8529052734375</v>
      </c>
      <c r="V26" s="49">
        <v>1318.4149169921875</v>
      </c>
      <c r="W26" s="49">
        <v>17.804328918457031</v>
      </c>
      <c r="X26" s="49">
        <v>1283.5184326171875</v>
      </c>
      <c r="Y26" s="49">
        <v>1353.3114013671875</v>
      </c>
    </row>
    <row r="27" spans="1:25" x14ac:dyDescent="0.25">
      <c r="A27" s="51">
        <v>24</v>
      </c>
      <c r="B27" s="49">
        <v>3564.949951171875</v>
      </c>
      <c r="C27" s="49">
        <v>91.960731506347656</v>
      </c>
      <c r="D27" s="49">
        <v>3384.70703125</v>
      </c>
      <c r="E27" s="49">
        <v>3745.19287109375</v>
      </c>
      <c r="F27" s="49">
        <v>2355.617919921875</v>
      </c>
      <c r="G27" s="49">
        <v>35.413753509521484</v>
      </c>
      <c r="H27" s="49">
        <v>2286.20703125</v>
      </c>
      <c r="I27" s="49">
        <v>2425.02880859375</v>
      </c>
      <c r="J27" s="49">
        <v>1936.2176513671875</v>
      </c>
      <c r="K27" s="49">
        <v>28.309944152832031</v>
      </c>
      <c r="L27" s="49">
        <v>1880.7301025390625</v>
      </c>
      <c r="M27" s="49">
        <v>1991.7052001953125</v>
      </c>
      <c r="N27" s="49">
        <v>1577.286865234375</v>
      </c>
      <c r="O27" s="49">
        <v>14.473861694335938</v>
      </c>
      <c r="P27" s="49">
        <v>1548.9180908203125</v>
      </c>
      <c r="Q27" s="49">
        <v>1605.6556396484375</v>
      </c>
      <c r="R27" s="49">
        <v>1622.6092529296875</v>
      </c>
      <c r="S27" s="49">
        <v>32.53692626953125</v>
      </c>
      <c r="T27" s="49">
        <v>1558.8369140625</v>
      </c>
      <c r="U27" s="49">
        <v>1686.381591796875</v>
      </c>
      <c r="V27" s="49">
        <v>1346.7503662109375</v>
      </c>
      <c r="W27" s="49">
        <v>17.34776496887207</v>
      </c>
      <c r="X27" s="49">
        <v>1312.748779296875</v>
      </c>
      <c r="Y27" s="49">
        <v>1380.751953125</v>
      </c>
    </row>
    <row r="28" spans="1:25" x14ac:dyDescent="0.25">
      <c r="A28" s="51">
        <v>25</v>
      </c>
      <c r="B28" s="49">
        <v>3380.578369140625</v>
      </c>
      <c r="C28" s="49">
        <v>122.59104919433594</v>
      </c>
      <c r="D28" s="49">
        <v>3140.2998046875</v>
      </c>
      <c r="E28" s="49">
        <v>3620.85693359375</v>
      </c>
      <c r="F28" s="49">
        <v>2325.630126953125</v>
      </c>
      <c r="G28" s="49">
        <v>31.036691665649414</v>
      </c>
      <c r="H28" s="49">
        <v>2264.798095703125</v>
      </c>
      <c r="I28" s="49">
        <v>2386.462158203125</v>
      </c>
      <c r="J28" s="49">
        <v>1954.4427490234375</v>
      </c>
      <c r="K28" s="49">
        <v>29.705947875976563</v>
      </c>
      <c r="L28" s="49">
        <v>1896.2191162109375</v>
      </c>
      <c r="M28" s="49">
        <v>2012.6663818359375</v>
      </c>
      <c r="N28" s="49">
        <v>1600.1217041015625</v>
      </c>
      <c r="O28" s="49">
        <v>13.956161499023438</v>
      </c>
      <c r="P28" s="49">
        <v>1572.767578125</v>
      </c>
      <c r="Q28" s="49">
        <v>1627.475830078125</v>
      </c>
      <c r="R28" s="49">
        <v>1571.3160400390625</v>
      </c>
      <c r="S28" s="49">
        <v>29.696403503417969</v>
      </c>
      <c r="T28" s="49">
        <v>1513.111083984375</v>
      </c>
      <c r="U28" s="49">
        <v>1629.52099609375</v>
      </c>
      <c r="V28" s="49">
        <v>1336.37353515625</v>
      </c>
      <c r="W28" s="49">
        <v>15.234982490539551</v>
      </c>
      <c r="X28" s="49">
        <v>1306.512939453125</v>
      </c>
      <c r="Y28" s="49">
        <v>1366.234130859375</v>
      </c>
    </row>
    <row r="29" spans="1:25" x14ac:dyDescent="0.25">
      <c r="A29" s="51">
        <v>26</v>
      </c>
      <c r="B29" s="49">
        <v>3379.83642578125</v>
      </c>
      <c r="C29" s="49">
        <v>89.921463012695313</v>
      </c>
      <c r="D29" s="49">
        <v>3203.59033203125</v>
      </c>
      <c r="E29" s="49">
        <v>3556.08251953125</v>
      </c>
      <c r="F29" s="49">
        <v>2425.18994140625</v>
      </c>
      <c r="G29" s="49">
        <v>37.445693969726562</v>
      </c>
      <c r="H29" s="49">
        <v>2351.79638671875</v>
      </c>
      <c r="I29" s="49">
        <v>2498.58349609375</v>
      </c>
      <c r="J29" s="49">
        <v>1952.5086669921875</v>
      </c>
      <c r="K29" s="49">
        <v>25.369705200195313</v>
      </c>
      <c r="L29" s="49">
        <v>1902.7840576171875</v>
      </c>
      <c r="M29" s="49">
        <v>2002.2332763671875</v>
      </c>
      <c r="N29" s="49">
        <v>1609.2254638671875</v>
      </c>
      <c r="O29" s="49">
        <v>13.734055519104004</v>
      </c>
      <c r="P29" s="49">
        <v>1582.3067626953125</v>
      </c>
      <c r="Q29" s="49">
        <v>1636.1441650390625</v>
      </c>
      <c r="R29" s="49">
        <v>1557.091796875</v>
      </c>
      <c r="S29" s="49">
        <v>27.666257858276367</v>
      </c>
      <c r="T29" s="49">
        <v>1502.865966796875</v>
      </c>
      <c r="U29" s="49">
        <v>1611.317626953125</v>
      </c>
      <c r="V29" s="49">
        <v>1366.321044921875</v>
      </c>
      <c r="W29" s="49">
        <v>15.416017532348633</v>
      </c>
      <c r="X29" s="49">
        <v>1336.1055908203125</v>
      </c>
      <c r="Y29" s="49">
        <v>1396.5364990234375</v>
      </c>
    </row>
    <row r="30" spans="1:25" x14ac:dyDescent="0.25">
      <c r="A30" s="51">
        <v>27</v>
      </c>
      <c r="B30" s="49">
        <v>3363.408447265625</v>
      </c>
      <c r="C30" s="49">
        <v>66.522064208984375</v>
      </c>
      <c r="D30" s="49">
        <v>3233.025146484375</v>
      </c>
      <c r="E30" s="49">
        <v>3493.791748046875</v>
      </c>
      <c r="F30" s="49">
        <v>2317.342041015625</v>
      </c>
      <c r="G30" s="49">
        <v>30.674224853515625</v>
      </c>
      <c r="H30" s="49">
        <v>2257.220458984375</v>
      </c>
      <c r="I30" s="49">
        <v>2377.463623046875</v>
      </c>
      <c r="J30" s="49">
        <v>2003.372314453125</v>
      </c>
      <c r="K30" s="49">
        <v>28.478860855102539</v>
      </c>
      <c r="L30" s="49">
        <v>1947.5537109375</v>
      </c>
      <c r="M30" s="49">
        <v>2059.19091796875</v>
      </c>
      <c r="N30" s="49">
        <v>1625.150390625</v>
      </c>
      <c r="O30" s="49">
        <v>12.085284233093262</v>
      </c>
      <c r="P30" s="49">
        <v>1601.4632568359375</v>
      </c>
      <c r="Q30" s="49">
        <v>1648.8375244140625</v>
      </c>
      <c r="R30" s="49">
        <v>1614.1136474609375</v>
      </c>
      <c r="S30" s="49">
        <v>29.472423553466797</v>
      </c>
      <c r="T30" s="49">
        <v>1556.34765625</v>
      </c>
      <c r="U30" s="49">
        <v>1671.879638671875</v>
      </c>
      <c r="V30" s="49">
        <v>1379.50830078125</v>
      </c>
      <c r="W30" s="49">
        <v>18.112590789794922</v>
      </c>
      <c r="X30" s="49">
        <v>1344.007568359375</v>
      </c>
      <c r="Y30" s="49">
        <v>1415.009033203125</v>
      </c>
    </row>
    <row r="31" spans="1:25" x14ac:dyDescent="0.25">
      <c r="A31" s="51">
        <v>28</v>
      </c>
      <c r="B31" s="49">
        <v>3442.136962890625</v>
      </c>
      <c r="C31" s="49">
        <v>64.759895324707031</v>
      </c>
      <c r="D31" s="49">
        <v>3315.20751953125</v>
      </c>
      <c r="E31" s="49">
        <v>3569.06640625</v>
      </c>
      <c r="F31" s="49">
        <v>2437.758544921875</v>
      </c>
      <c r="G31" s="49">
        <v>42.812171936035156</v>
      </c>
      <c r="H31" s="49">
        <v>2353.8466796875</v>
      </c>
      <c r="I31" s="49">
        <v>2521.67041015625</v>
      </c>
      <c r="J31" s="49">
        <v>2037.265380859375</v>
      </c>
      <c r="K31" s="49">
        <v>28.244907379150391</v>
      </c>
      <c r="L31" s="49">
        <v>1981.9053955078125</v>
      </c>
      <c r="M31" s="49">
        <v>2092.62548828125</v>
      </c>
      <c r="N31" s="49">
        <v>1652.3333740234375</v>
      </c>
      <c r="O31" s="49">
        <v>14.740100860595703</v>
      </c>
      <c r="P31" s="49">
        <v>1623.4427490234375</v>
      </c>
      <c r="Q31" s="49">
        <v>1681.2239990234375</v>
      </c>
      <c r="R31" s="49">
        <v>1579.7828369140625</v>
      </c>
      <c r="S31" s="49">
        <v>24.172599792480469</v>
      </c>
      <c r="T31" s="49">
        <v>1532.404541015625</v>
      </c>
      <c r="U31" s="49">
        <v>1627.1611328125</v>
      </c>
      <c r="V31" s="49">
        <v>1382.8614501953125</v>
      </c>
      <c r="W31" s="49">
        <v>16.904972076416016</v>
      </c>
      <c r="X31" s="49">
        <v>1349.7276611328125</v>
      </c>
      <c r="Y31" s="49">
        <v>1415.9952392578125</v>
      </c>
    </row>
    <row r="32" spans="1:25" x14ac:dyDescent="0.25">
      <c r="A32" s="51">
        <v>29</v>
      </c>
      <c r="B32" s="49">
        <v>3361.7841796875</v>
      </c>
      <c r="C32" s="49">
        <v>63.917671203613281</v>
      </c>
      <c r="D32" s="49">
        <v>3236.505615234375</v>
      </c>
      <c r="E32" s="49">
        <v>3487.062744140625</v>
      </c>
      <c r="F32" s="49">
        <v>2438.5625</v>
      </c>
      <c r="G32" s="49">
        <v>33.041690826416016</v>
      </c>
      <c r="H32" s="49">
        <v>2373.80078125</v>
      </c>
      <c r="I32" s="49">
        <v>2503.32421875</v>
      </c>
      <c r="J32" s="49">
        <v>2133.44775390625</v>
      </c>
      <c r="K32" s="49">
        <v>40.468910217285156</v>
      </c>
      <c r="L32" s="49">
        <v>2054.128662109375</v>
      </c>
      <c r="M32" s="49">
        <v>2212.766845703125</v>
      </c>
      <c r="N32" s="49">
        <v>1692.9486083984375</v>
      </c>
      <c r="O32" s="49">
        <v>15.702346801757812</v>
      </c>
      <c r="P32" s="49">
        <v>1662.1719970703125</v>
      </c>
      <c r="Q32" s="49">
        <v>1723.7252197265625</v>
      </c>
      <c r="R32" s="49">
        <v>1709.289306640625</v>
      </c>
      <c r="S32" s="49">
        <v>35.393352508544922</v>
      </c>
      <c r="T32" s="49">
        <v>1639.9183349609375</v>
      </c>
      <c r="U32" s="49">
        <v>1778.6602783203125</v>
      </c>
      <c r="V32" s="49">
        <v>1379.118896484375</v>
      </c>
      <c r="W32" s="49">
        <v>13.864439964294434</v>
      </c>
      <c r="X32" s="49">
        <v>1351.944580078125</v>
      </c>
      <c r="Y32" s="49">
        <v>1406.293212890625</v>
      </c>
    </row>
    <row r="33" spans="1:25" x14ac:dyDescent="0.25">
      <c r="A33" s="51">
        <v>30</v>
      </c>
      <c r="B33" s="49">
        <v>3322.031494140625</v>
      </c>
      <c r="C33" s="49">
        <v>57.465850830078125</v>
      </c>
      <c r="D33" s="49">
        <v>3209.3984375</v>
      </c>
      <c r="E33" s="49">
        <v>3434.66455078125</v>
      </c>
      <c r="F33" s="49">
        <v>2450.74755859375</v>
      </c>
      <c r="G33" s="49">
        <v>37.177619934082031</v>
      </c>
      <c r="H33" s="49">
        <v>2377.87939453125</v>
      </c>
      <c r="I33" s="49">
        <v>2523.61572265625</v>
      </c>
      <c r="J33" s="49">
        <v>2122.92919921875</v>
      </c>
      <c r="K33" s="49">
        <v>36.345512390136719</v>
      </c>
      <c r="L33" s="49">
        <v>2051.69189453125</v>
      </c>
      <c r="M33" s="49">
        <v>2194.16650390625</v>
      </c>
      <c r="N33" s="49">
        <v>1708.269287109375</v>
      </c>
      <c r="O33" s="49">
        <v>13.624805450439453</v>
      </c>
      <c r="P33" s="49">
        <v>1681.564697265625</v>
      </c>
      <c r="Q33" s="49">
        <v>1734.973876953125</v>
      </c>
      <c r="R33" s="49">
        <v>1660.24365234375</v>
      </c>
      <c r="S33" s="49">
        <v>25.595932006835938</v>
      </c>
      <c r="T33" s="49">
        <v>1610.07568359375</v>
      </c>
      <c r="U33" s="49">
        <v>1710.41162109375</v>
      </c>
      <c r="V33" s="49">
        <v>1375.966796875</v>
      </c>
      <c r="W33" s="49">
        <v>16.365272521972656</v>
      </c>
      <c r="X33" s="49">
        <v>1343.890869140625</v>
      </c>
      <c r="Y33" s="49">
        <v>1408.042724609375</v>
      </c>
    </row>
    <row r="34" spans="1:25" x14ac:dyDescent="0.25">
      <c r="A34" s="51">
        <v>31</v>
      </c>
      <c r="B34" s="49">
        <v>3525.52392578125</v>
      </c>
      <c r="C34" s="49">
        <v>66.443618774414063</v>
      </c>
      <c r="D34" s="49">
        <v>3395.29443359375</v>
      </c>
      <c r="E34" s="49">
        <v>3655.75341796875</v>
      </c>
      <c r="F34" s="49">
        <v>2500.255126953125</v>
      </c>
      <c r="G34" s="49">
        <v>38.064266204833984</v>
      </c>
      <c r="H34" s="49">
        <v>2425.649169921875</v>
      </c>
      <c r="I34" s="49">
        <v>2574.861083984375</v>
      </c>
      <c r="J34" s="49">
        <v>2092.53515625</v>
      </c>
      <c r="K34" s="49">
        <v>41.178897857666016</v>
      </c>
      <c r="L34" s="49">
        <v>2011.824462890625</v>
      </c>
      <c r="M34" s="49">
        <v>2173.245849609375</v>
      </c>
      <c r="N34" s="49">
        <v>1690.3721923828125</v>
      </c>
      <c r="O34" s="49">
        <v>12.836181640625</v>
      </c>
      <c r="P34" s="49">
        <v>1665.2132568359375</v>
      </c>
      <c r="Q34" s="49">
        <v>1715.5311279296875</v>
      </c>
      <c r="R34" s="49">
        <v>1656.1983642578125</v>
      </c>
      <c r="S34" s="49">
        <v>25.681304931640625</v>
      </c>
      <c r="T34" s="49">
        <v>1605.863037109375</v>
      </c>
      <c r="U34" s="49">
        <v>1706.53369140625</v>
      </c>
      <c r="V34" s="49">
        <v>1397.4603271484375</v>
      </c>
      <c r="W34" s="49">
        <v>23.075668334960938</v>
      </c>
      <c r="X34" s="49">
        <v>1352.2320556640625</v>
      </c>
      <c r="Y34" s="49">
        <v>1442.6885986328125</v>
      </c>
    </row>
    <row r="35" spans="1:25" x14ac:dyDescent="0.25">
      <c r="A35" s="51">
        <v>32</v>
      </c>
      <c r="B35" s="49">
        <v>3397.2822265625</v>
      </c>
      <c r="C35" s="49">
        <v>62.391002655029297</v>
      </c>
      <c r="D35" s="49">
        <v>3274.995849609375</v>
      </c>
      <c r="E35" s="49">
        <v>3519.568603515625</v>
      </c>
      <c r="F35" s="49">
        <v>2483.13232421875</v>
      </c>
      <c r="G35" s="49">
        <v>39.965633392333984</v>
      </c>
      <c r="H35" s="49">
        <v>2404.7998046875</v>
      </c>
      <c r="I35" s="49">
        <v>2561.46484375</v>
      </c>
      <c r="J35" s="49">
        <v>2130.29443359375</v>
      </c>
      <c r="K35" s="49">
        <v>27.399003982543945</v>
      </c>
      <c r="L35" s="49">
        <v>2076.59228515625</v>
      </c>
      <c r="M35" s="49">
        <v>2183.99658203125</v>
      </c>
      <c r="N35" s="49">
        <v>1723.583251953125</v>
      </c>
      <c r="O35" s="49">
        <v>14.395927429199219</v>
      </c>
      <c r="P35" s="49">
        <v>1695.3671875</v>
      </c>
      <c r="Q35" s="49">
        <v>1751.79931640625</v>
      </c>
      <c r="R35" s="49">
        <v>1691.836181640625</v>
      </c>
      <c r="S35" s="49">
        <v>33.009635925292969</v>
      </c>
      <c r="T35" s="49">
        <v>1627.1373291015625</v>
      </c>
      <c r="U35" s="49">
        <v>1756.5350341796875</v>
      </c>
      <c r="V35" s="49">
        <v>1447.7073974609375</v>
      </c>
      <c r="W35" s="49">
        <v>23.689422607421875</v>
      </c>
      <c r="X35" s="49">
        <v>1401.276123046875</v>
      </c>
      <c r="Y35" s="49">
        <v>1494.138671875</v>
      </c>
    </row>
    <row r="36" spans="1:25" x14ac:dyDescent="0.25">
      <c r="A36" s="51">
        <v>33</v>
      </c>
      <c r="B36" s="49">
        <v>3498.6552734375</v>
      </c>
      <c r="C36" s="49">
        <v>76.956886291503906</v>
      </c>
      <c r="D36" s="49">
        <v>3347.81982421875</v>
      </c>
      <c r="E36" s="49">
        <v>3649.49072265625</v>
      </c>
      <c r="F36" s="49">
        <v>2650.085693359375</v>
      </c>
      <c r="G36" s="49">
        <v>61.087055206298828</v>
      </c>
      <c r="H36" s="49">
        <v>2530.35498046875</v>
      </c>
      <c r="I36" s="49">
        <v>2769.81640625</v>
      </c>
      <c r="J36" s="49">
        <v>2174.352783203125</v>
      </c>
      <c r="K36" s="49">
        <v>33.482959747314453</v>
      </c>
      <c r="L36" s="49">
        <v>2108.72607421875</v>
      </c>
      <c r="M36" s="49">
        <v>2239.9794921875</v>
      </c>
      <c r="N36" s="49">
        <v>1766.2264404296875</v>
      </c>
      <c r="O36" s="49">
        <v>31.994953155517578</v>
      </c>
      <c r="P36" s="49">
        <v>1703.516357421875</v>
      </c>
      <c r="Q36" s="49">
        <v>1828.9365234375</v>
      </c>
      <c r="R36" s="49">
        <v>1744.3990478515625</v>
      </c>
      <c r="S36" s="49">
        <v>36.581409454345703</v>
      </c>
      <c r="T36" s="49">
        <v>1672.699462890625</v>
      </c>
      <c r="U36" s="49">
        <v>1816.0986328125</v>
      </c>
      <c r="V36" s="49">
        <v>1387.194091796875</v>
      </c>
      <c r="W36" s="49">
        <v>15.617037773132324</v>
      </c>
      <c r="X36" s="49">
        <v>1356.584716796875</v>
      </c>
      <c r="Y36" s="49">
        <v>1417.803466796875</v>
      </c>
    </row>
    <row r="37" spans="1:25" x14ac:dyDescent="0.25">
      <c r="A37" s="51">
        <v>34</v>
      </c>
      <c r="B37" s="49">
        <v>3564.41552734375</v>
      </c>
      <c r="C37" s="49">
        <v>79.916160583496094</v>
      </c>
      <c r="D37" s="49">
        <v>3407.77978515625</v>
      </c>
      <c r="E37" s="49">
        <v>3721.05126953125</v>
      </c>
      <c r="F37" s="49">
        <v>2492.154052734375</v>
      </c>
      <c r="G37" s="49">
        <v>41.039836883544922</v>
      </c>
      <c r="H37" s="49">
        <v>2411.716064453125</v>
      </c>
      <c r="I37" s="49">
        <v>2572.592041015625</v>
      </c>
      <c r="J37" s="49">
        <v>2249.356201171875</v>
      </c>
      <c r="K37" s="49">
        <v>34.853713989257813</v>
      </c>
      <c r="L37" s="49">
        <v>2181.04296875</v>
      </c>
      <c r="M37" s="49">
        <v>2317.66943359375</v>
      </c>
      <c r="N37" s="49">
        <v>1719.2166748046875</v>
      </c>
      <c r="O37" s="49">
        <v>15.099609375</v>
      </c>
      <c r="P37" s="49">
        <v>1689.6214599609375</v>
      </c>
      <c r="Q37" s="49">
        <v>1748.8118896484375</v>
      </c>
      <c r="R37" s="49">
        <v>1693.0023193359375</v>
      </c>
      <c r="S37" s="49">
        <v>26.401208877563477</v>
      </c>
      <c r="T37" s="49">
        <v>1641.2559814453125</v>
      </c>
      <c r="U37" s="49">
        <v>1744.7486572265625</v>
      </c>
      <c r="V37" s="49">
        <v>1409.2879638671875</v>
      </c>
      <c r="W37" s="49">
        <v>14.815732955932617</v>
      </c>
      <c r="X37" s="49">
        <v>1380.2491455078125</v>
      </c>
      <c r="Y37" s="49">
        <v>1438.3267822265625</v>
      </c>
    </row>
    <row r="38" spans="1:25" x14ac:dyDescent="0.25">
      <c r="A38" s="51">
        <v>35</v>
      </c>
      <c r="B38" s="49">
        <v>3348.478759765625</v>
      </c>
      <c r="C38" s="49">
        <v>73.509353637695312</v>
      </c>
      <c r="D38" s="49">
        <v>3204.400390625</v>
      </c>
      <c r="E38" s="49">
        <v>3492.55712890625</v>
      </c>
      <c r="F38" s="49">
        <v>2466.114013671875</v>
      </c>
      <c r="G38" s="49">
        <v>37.965236663818359</v>
      </c>
      <c r="H38" s="49">
        <v>2391.7021484375</v>
      </c>
      <c r="I38" s="49">
        <v>2540.52587890625</v>
      </c>
      <c r="J38" s="49">
        <v>2189.475341796875</v>
      </c>
      <c r="K38" s="49">
        <v>36.349639892578125</v>
      </c>
      <c r="L38" s="49">
        <v>2118.22998046875</v>
      </c>
      <c r="M38" s="49">
        <v>2260.720703125</v>
      </c>
      <c r="N38" s="49">
        <v>1705.6424560546875</v>
      </c>
      <c r="O38" s="49">
        <v>13.333382606506348</v>
      </c>
      <c r="P38" s="49">
        <v>1679.509033203125</v>
      </c>
      <c r="Q38" s="49">
        <v>1731.77587890625</v>
      </c>
      <c r="R38" s="49">
        <v>1770.0244140625</v>
      </c>
      <c r="S38" s="49">
        <v>28.755222320556641</v>
      </c>
      <c r="T38" s="49">
        <v>1713.6641845703125</v>
      </c>
      <c r="U38" s="49">
        <v>1826.3846435546875</v>
      </c>
      <c r="V38" s="49">
        <v>1412.640380859375</v>
      </c>
      <c r="W38" s="49">
        <v>14.137896537780762</v>
      </c>
      <c r="X38" s="49">
        <v>1384.9300537109375</v>
      </c>
      <c r="Y38" s="49">
        <v>1440.3507080078125</v>
      </c>
    </row>
    <row r="39" spans="1:25" x14ac:dyDescent="0.25">
      <c r="A39" s="51">
        <v>36</v>
      </c>
      <c r="B39" s="49">
        <v>3539.731689453125</v>
      </c>
      <c r="C39" s="49">
        <v>86.378776550292969</v>
      </c>
      <c r="D39" s="49">
        <v>3370.42919921875</v>
      </c>
      <c r="E39" s="49">
        <v>3709.0341796875</v>
      </c>
      <c r="F39" s="49">
        <v>2639.98388671875</v>
      </c>
      <c r="G39" s="49">
        <v>74.181472778320312</v>
      </c>
      <c r="H39" s="49">
        <v>2494.588134765625</v>
      </c>
      <c r="I39" s="49">
        <v>2785.379638671875</v>
      </c>
      <c r="J39" s="49">
        <v>2258.124755859375</v>
      </c>
      <c r="K39" s="49">
        <v>39.993614196777344</v>
      </c>
      <c r="L39" s="49">
        <v>2179.7373046875</v>
      </c>
      <c r="M39" s="49">
        <v>2336.51220703125</v>
      </c>
      <c r="N39" s="49">
        <v>1725.503173828125</v>
      </c>
      <c r="O39" s="49">
        <v>16.904420852661133</v>
      </c>
      <c r="P39" s="49">
        <v>1692.3704833984375</v>
      </c>
      <c r="Q39" s="49">
        <v>1758.6358642578125</v>
      </c>
      <c r="R39" s="49">
        <v>1801.712890625</v>
      </c>
      <c r="S39" s="49">
        <v>32.268863677978516</v>
      </c>
      <c r="T39" s="49">
        <v>1738.4659423828125</v>
      </c>
      <c r="U39" s="49">
        <v>1864.9598388671875</v>
      </c>
      <c r="V39" s="49">
        <v>1408.136962890625</v>
      </c>
      <c r="W39" s="49">
        <v>15.170641899108887</v>
      </c>
      <c r="X39" s="49">
        <v>1378.4024658203125</v>
      </c>
      <c r="Y39" s="49">
        <v>1437.8714599609375</v>
      </c>
    </row>
    <row r="40" spans="1:25" x14ac:dyDescent="0.25">
      <c r="A40" s="51">
        <v>37</v>
      </c>
      <c r="B40" s="49">
        <v>3643.74609375</v>
      </c>
      <c r="C40" s="49">
        <v>130.77212524414062</v>
      </c>
      <c r="D40" s="49">
        <v>3387.4326171875</v>
      </c>
      <c r="E40" s="49">
        <v>3900.0595703125</v>
      </c>
      <c r="F40" s="49">
        <v>2502.723876953125</v>
      </c>
      <c r="G40" s="49">
        <v>54.285675048828125</v>
      </c>
      <c r="H40" s="49">
        <v>2396.323974609375</v>
      </c>
      <c r="I40" s="49">
        <v>2609.123779296875</v>
      </c>
      <c r="J40" s="49">
        <v>2269.745849609375</v>
      </c>
      <c r="K40" s="49">
        <v>44.418212890625</v>
      </c>
      <c r="L40" s="49">
        <v>2182.68603515625</v>
      </c>
      <c r="M40" s="49">
        <v>2356.8056640625</v>
      </c>
      <c r="N40" s="49">
        <v>1771.5794677734375</v>
      </c>
      <c r="O40" s="49">
        <v>21.055849075317383</v>
      </c>
      <c r="P40" s="49">
        <v>1730.31005859375</v>
      </c>
      <c r="Q40" s="49">
        <v>1812.848876953125</v>
      </c>
      <c r="R40" s="49">
        <v>1779.4951171875</v>
      </c>
      <c r="S40" s="49">
        <v>29.684816360473633</v>
      </c>
      <c r="T40" s="49">
        <v>1721.3128662109375</v>
      </c>
      <c r="U40" s="49">
        <v>1837.6773681640625</v>
      </c>
      <c r="V40" s="49">
        <v>1437.3642578125</v>
      </c>
      <c r="W40" s="49">
        <v>16.149223327636719</v>
      </c>
      <c r="X40" s="49">
        <v>1405.7117919921875</v>
      </c>
      <c r="Y40" s="49">
        <v>1469.0167236328125</v>
      </c>
    </row>
    <row r="41" spans="1:25" x14ac:dyDescent="0.25">
      <c r="A41" s="51">
        <v>38</v>
      </c>
      <c r="B41" s="49">
        <v>3482.154541015625</v>
      </c>
      <c r="C41" s="49">
        <v>124.44932556152344</v>
      </c>
      <c r="D41" s="49">
        <v>3238.23388671875</v>
      </c>
      <c r="E41" s="49">
        <v>3726.0751953125</v>
      </c>
      <c r="F41" s="49">
        <v>2541.30078125</v>
      </c>
      <c r="G41" s="49">
        <v>65.628150939941406</v>
      </c>
      <c r="H41" s="49">
        <v>2412.669677734375</v>
      </c>
      <c r="I41" s="49">
        <v>2669.931884765625</v>
      </c>
      <c r="J41" s="49">
        <v>2245.33837890625</v>
      </c>
      <c r="K41" s="49">
        <v>42.502292633056641</v>
      </c>
      <c r="L41" s="49">
        <v>2162.033935546875</v>
      </c>
      <c r="M41" s="49">
        <v>2328.642822265625</v>
      </c>
      <c r="N41" s="49">
        <v>1729.50146484375</v>
      </c>
      <c r="O41" s="49">
        <v>17.51655387878418</v>
      </c>
      <c r="P41" s="49">
        <v>1695.1690673828125</v>
      </c>
      <c r="Q41" s="49">
        <v>1763.8338623046875</v>
      </c>
      <c r="R41" s="49">
        <v>1832.476318359375</v>
      </c>
      <c r="S41" s="49">
        <v>38.426006317138672</v>
      </c>
      <c r="T41" s="49">
        <v>1757.161376953125</v>
      </c>
      <c r="U41" s="49">
        <v>1907.791259765625</v>
      </c>
      <c r="V41" s="49">
        <v>1410.0560302734375</v>
      </c>
      <c r="W41" s="49">
        <v>15.516559600830078</v>
      </c>
      <c r="X41" s="49">
        <v>1379.6435546875</v>
      </c>
      <c r="Y41" s="49">
        <v>1440.468505859375</v>
      </c>
    </row>
    <row r="42" spans="1:25" x14ac:dyDescent="0.25">
      <c r="A42" s="51">
        <v>39</v>
      </c>
      <c r="B42" s="49">
        <v>3545.624267578125</v>
      </c>
      <c r="C42" s="49">
        <v>125.80588531494141</v>
      </c>
      <c r="D42" s="49">
        <v>3299.044677734375</v>
      </c>
      <c r="E42" s="49">
        <v>3792.203857421875</v>
      </c>
      <c r="F42" s="49">
        <v>2292.658935546875</v>
      </c>
      <c r="G42" s="49">
        <v>87.387779235839844</v>
      </c>
      <c r="H42" s="49">
        <v>2121.37890625</v>
      </c>
      <c r="I42" s="49">
        <v>2463.93896484375</v>
      </c>
      <c r="J42" s="49">
        <v>2349.104736328125</v>
      </c>
      <c r="K42" s="49">
        <v>50.121437072753906</v>
      </c>
      <c r="L42" s="49">
        <v>2250.86669921875</v>
      </c>
      <c r="M42" s="49">
        <v>2447.3427734375</v>
      </c>
      <c r="N42" s="49">
        <v>1708.8193359375</v>
      </c>
      <c r="O42" s="49">
        <v>18.250175476074219</v>
      </c>
      <c r="P42" s="49">
        <v>1673.0489501953125</v>
      </c>
      <c r="Q42" s="49">
        <v>1744.5897216796875</v>
      </c>
      <c r="R42" s="49">
        <v>1836.7366943359375</v>
      </c>
      <c r="S42" s="49">
        <v>39.404251098632812</v>
      </c>
      <c r="T42" s="49">
        <v>1759.50439453125</v>
      </c>
      <c r="U42" s="49">
        <v>1913.968994140625</v>
      </c>
      <c r="V42" s="49">
        <v>1370.5313720703125</v>
      </c>
      <c r="W42" s="49">
        <v>13.808294296264648</v>
      </c>
      <c r="X42" s="49">
        <v>1343.4671630859375</v>
      </c>
      <c r="Y42" s="49">
        <v>1397.5955810546875</v>
      </c>
    </row>
    <row r="43" spans="1:25" x14ac:dyDescent="0.25">
      <c r="A43" s="51">
        <v>40</v>
      </c>
      <c r="B43" s="49">
        <v>3383.7236328125</v>
      </c>
      <c r="C43" s="49">
        <v>180.58258056640625</v>
      </c>
      <c r="D43" s="49">
        <v>3029.78173828125</v>
      </c>
      <c r="E43" s="49">
        <v>3737.66552734375</v>
      </c>
      <c r="F43" s="49">
        <v>2393.80419921875</v>
      </c>
      <c r="G43" s="49">
        <v>90.279014587402344</v>
      </c>
      <c r="H43" s="49">
        <v>2216.857421875</v>
      </c>
      <c r="I43" s="49">
        <v>2570.7509765625</v>
      </c>
      <c r="J43" s="49">
        <v>2308.498291015625</v>
      </c>
      <c r="K43" s="49">
        <v>52.31475830078125</v>
      </c>
      <c r="L43" s="49">
        <v>2205.96142578125</v>
      </c>
      <c r="M43" s="49">
        <v>2411.03515625</v>
      </c>
      <c r="N43" s="49">
        <v>1769.6783447265625</v>
      </c>
      <c r="O43" s="49">
        <v>35.207767486572266</v>
      </c>
      <c r="P43" s="49">
        <v>1700.671142578125</v>
      </c>
      <c r="Q43" s="49">
        <v>1838.685546875</v>
      </c>
      <c r="R43" s="49">
        <v>1796.37939453125</v>
      </c>
      <c r="S43" s="49">
        <v>40.374195098876953</v>
      </c>
      <c r="T43" s="49">
        <v>1717.2459716796875</v>
      </c>
      <c r="U43" s="49">
        <v>1875.5128173828125</v>
      </c>
      <c r="V43" s="49">
        <v>1387.4619140625</v>
      </c>
      <c r="W43" s="49">
        <v>16.39970588684082</v>
      </c>
      <c r="X43" s="49">
        <v>1355.3184814453125</v>
      </c>
      <c r="Y43" s="49">
        <v>1419.6053466796875</v>
      </c>
    </row>
    <row r="44" spans="1:25" x14ac:dyDescent="0.25">
      <c r="A44" s="51">
        <v>41</v>
      </c>
    </row>
  </sheetData>
  <mergeCells count="6">
    <mergeCell ref="V1:Y1"/>
    <mergeCell ref="B1:E1"/>
    <mergeCell ref="F1:I1"/>
    <mergeCell ref="J1:M1"/>
    <mergeCell ref="N1:Q1"/>
    <mergeCell ref="R1:U1"/>
  </mergeCells>
  <pageMargins left="0.7" right="0.7" top="0.75" bottom="0.75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C11" sqref="C11"/>
    </sheetView>
  </sheetViews>
  <sheetFormatPr baseColWidth="10" defaultRowHeight="14.4" x14ac:dyDescent="0.3"/>
  <cols>
    <col min="1" max="1" width="51.109375" customWidth="1"/>
    <col min="2" max="2" width="15.44140625" customWidth="1"/>
    <col min="3" max="3" width="26.44140625" customWidth="1"/>
    <col min="4" max="4" width="26.44140625" bestFit="1" customWidth="1"/>
  </cols>
  <sheetData>
    <row r="2" spans="1:11" x14ac:dyDescent="0.3">
      <c r="A2" s="33" t="s">
        <v>205</v>
      </c>
      <c r="C2" s="25"/>
      <c r="D2" s="25"/>
      <c r="E2" s="25"/>
      <c r="F2" s="25"/>
    </row>
    <row r="4" spans="1:11" x14ac:dyDescent="0.3">
      <c r="A4" s="38"/>
      <c r="B4" s="74"/>
      <c r="C4" s="74" t="s">
        <v>2</v>
      </c>
      <c r="D4" s="74" t="s">
        <v>3</v>
      </c>
      <c r="G4" s="72"/>
      <c r="H4" s="72"/>
      <c r="I4" s="72"/>
      <c r="J4" s="72"/>
      <c r="K4" s="72"/>
    </row>
    <row r="5" spans="1:11" x14ac:dyDescent="0.3">
      <c r="A5" s="30"/>
      <c r="B5" s="75"/>
      <c r="C5" s="75"/>
      <c r="D5" s="75"/>
    </row>
    <row r="6" spans="1:11" x14ac:dyDescent="0.3">
      <c r="A6" s="31"/>
      <c r="B6" s="76"/>
      <c r="C6" s="39" t="s">
        <v>10</v>
      </c>
      <c r="D6" s="39" t="s">
        <v>206</v>
      </c>
    </row>
    <row r="7" spans="1:11" x14ac:dyDescent="0.3">
      <c r="A7" s="40" t="s">
        <v>11</v>
      </c>
      <c r="B7" s="36">
        <v>994</v>
      </c>
      <c r="C7" s="41">
        <v>1038</v>
      </c>
      <c r="D7" s="41">
        <v>1092</v>
      </c>
    </row>
    <row r="8" spans="1:11" x14ac:dyDescent="0.3">
      <c r="A8" s="34" t="s">
        <v>4</v>
      </c>
      <c r="B8" s="28">
        <v>19</v>
      </c>
      <c r="C8" s="28">
        <v>9</v>
      </c>
      <c r="D8" s="28">
        <v>1</v>
      </c>
    </row>
    <row r="9" spans="1:11" x14ac:dyDescent="0.3">
      <c r="A9" s="35"/>
      <c r="B9" s="37"/>
      <c r="C9" s="73" t="s">
        <v>12</v>
      </c>
      <c r="D9" s="73"/>
    </row>
    <row r="10" spans="1:11" x14ac:dyDescent="0.3">
      <c r="A10" s="29" t="s">
        <v>207</v>
      </c>
      <c r="B10" s="36"/>
      <c r="C10" s="42">
        <v>3.9E-2</v>
      </c>
      <c r="D10" s="43">
        <v>8.8999999999999996E-2</v>
      </c>
    </row>
    <row r="11" spans="1:11" x14ac:dyDescent="0.3">
      <c r="A11" s="56" t="s">
        <v>208</v>
      </c>
      <c r="B11" s="57"/>
      <c r="C11" s="58">
        <v>401</v>
      </c>
      <c r="D11" s="59">
        <v>1480</v>
      </c>
    </row>
    <row r="12" spans="1:11" x14ac:dyDescent="0.3">
      <c r="A12" s="60" t="s">
        <v>5</v>
      </c>
      <c r="B12" s="61"/>
      <c r="C12" s="62">
        <v>11.5</v>
      </c>
      <c r="D12" s="61">
        <v>25.9</v>
      </c>
    </row>
    <row r="13" spans="1:11" x14ac:dyDescent="0.3">
      <c r="A13" s="38" t="s">
        <v>6</v>
      </c>
      <c r="B13" s="27"/>
      <c r="C13" s="46">
        <v>0.14399999999999999</v>
      </c>
      <c r="D13" s="47">
        <v>0.34899999999999998</v>
      </c>
    </row>
    <row r="14" spans="1:11" x14ac:dyDescent="0.3">
      <c r="A14" s="38" t="s">
        <v>7</v>
      </c>
      <c r="B14" s="27"/>
      <c r="C14" s="44">
        <v>908</v>
      </c>
      <c r="D14" s="45">
        <v>3457</v>
      </c>
    </row>
    <row r="15" spans="1:11" x14ac:dyDescent="0.3">
      <c r="A15" s="31" t="s">
        <v>9</v>
      </c>
      <c r="B15" s="28"/>
      <c r="C15" s="48">
        <v>24.7</v>
      </c>
      <c r="D15" s="28">
        <v>57.6</v>
      </c>
    </row>
    <row r="16" spans="1:11" x14ac:dyDescent="0.3">
      <c r="A16" s="32" t="s">
        <v>8</v>
      </c>
      <c r="C16" s="32"/>
      <c r="D16" s="26"/>
    </row>
    <row r="17" spans="1:6" x14ac:dyDescent="0.3">
      <c r="A17" s="71" t="s">
        <v>209</v>
      </c>
      <c r="B17" s="69"/>
      <c r="C17" s="69"/>
      <c r="D17" s="69"/>
      <c r="E17" s="69"/>
      <c r="F17" s="69"/>
    </row>
    <row r="18" spans="1:6" x14ac:dyDescent="0.3">
      <c r="B18" s="26"/>
      <c r="C18" s="26"/>
      <c r="D18" s="26"/>
    </row>
    <row r="19" spans="1:6" x14ac:dyDescent="0.3">
      <c r="B19" s="26"/>
      <c r="C19" s="26"/>
      <c r="D19" s="26"/>
    </row>
    <row r="20" spans="1:6" x14ac:dyDescent="0.3">
      <c r="B20" s="26"/>
      <c r="C20" s="26"/>
      <c r="D20" s="26"/>
    </row>
    <row r="21" spans="1:6" x14ac:dyDescent="0.3">
      <c r="B21" s="26"/>
      <c r="C21" s="26"/>
      <c r="D21" s="26"/>
    </row>
  </sheetData>
  <mergeCells count="6">
    <mergeCell ref="A17:F17"/>
    <mergeCell ref="G4:K4"/>
    <mergeCell ref="C9:D9"/>
    <mergeCell ref="B4:B6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55"/>
  <sheetViews>
    <sheetView workbookViewId="0">
      <selection activeCell="G11" sqref="G11"/>
    </sheetView>
  </sheetViews>
  <sheetFormatPr baseColWidth="10" defaultRowHeight="14.4" x14ac:dyDescent="0.3"/>
  <cols>
    <col min="1" max="1" width="63.77734375" style="10" bestFit="1" customWidth="1"/>
    <col min="2" max="2" width="10.109375" bestFit="1" customWidth="1"/>
    <col min="3" max="11" width="9.77734375" customWidth="1"/>
    <col min="12" max="21" width="7.77734375" customWidth="1"/>
    <col min="22" max="22" width="9.77734375" customWidth="1"/>
    <col min="23" max="25" width="7.6640625" customWidth="1"/>
    <col min="26" max="26" width="7.6640625" style="4" customWidth="1"/>
    <col min="27" max="28" width="7.6640625" customWidth="1"/>
    <col min="29" max="29" width="7.6640625" style="4" customWidth="1"/>
    <col min="30" max="31" width="7.6640625" customWidth="1"/>
    <col min="32" max="32" width="7.6640625" style="4" customWidth="1"/>
    <col min="33" max="34" width="7.6640625" customWidth="1"/>
    <col min="35" max="35" width="7.6640625" style="4" customWidth="1"/>
    <col min="36" max="37" width="7.6640625" customWidth="1"/>
    <col min="38" max="38" width="7.6640625" style="4" customWidth="1"/>
    <col min="39" max="43" width="7.6640625" customWidth="1"/>
    <col min="44" max="45" width="7.6640625" style="5" customWidth="1"/>
    <col min="46" max="46" width="7.6640625" style="6" customWidth="1"/>
    <col min="47" max="48" width="7.6640625" style="5" customWidth="1"/>
    <col min="49" max="49" width="7.6640625" style="6" customWidth="1"/>
    <col min="50" max="51" width="7.6640625" style="5" customWidth="1"/>
    <col min="52" max="52" width="8.6640625" style="6" customWidth="1"/>
    <col min="53" max="54" width="8.6640625" style="5" customWidth="1"/>
    <col min="55" max="55" width="8.6640625" style="6" customWidth="1"/>
    <col min="56" max="63" width="8.6640625" customWidth="1"/>
    <col min="64" max="77" width="8.44140625" bestFit="1" customWidth="1"/>
  </cols>
  <sheetData>
    <row r="1" spans="1:78" s="63" customFormat="1" x14ac:dyDescent="0.3">
      <c r="B1" s="63">
        <v>2015</v>
      </c>
      <c r="C1" s="63">
        <f t="shared" ref="C1:AH1" si="0">B1+1</f>
        <v>2016</v>
      </c>
      <c r="D1" s="63">
        <f t="shared" si="0"/>
        <v>2017</v>
      </c>
      <c r="E1" s="63">
        <f t="shared" si="0"/>
        <v>2018</v>
      </c>
      <c r="F1" s="63">
        <f t="shared" si="0"/>
        <v>2019</v>
      </c>
      <c r="G1" s="63">
        <f t="shared" si="0"/>
        <v>2020</v>
      </c>
      <c r="H1" s="63">
        <f t="shared" si="0"/>
        <v>2021</v>
      </c>
      <c r="I1" s="63">
        <f t="shared" si="0"/>
        <v>2022</v>
      </c>
      <c r="J1" s="63">
        <f t="shared" si="0"/>
        <v>2023</v>
      </c>
      <c r="K1" s="63">
        <f t="shared" si="0"/>
        <v>2024</v>
      </c>
      <c r="L1" s="63">
        <f t="shared" si="0"/>
        <v>2025</v>
      </c>
      <c r="M1" s="63">
        <f t="shared" si="0"/>
        <v>2026</v>
      </c>
      <c r="N1" s="63">
        <f t="shared" si="0"/>
        <v>2027</v>
      </c>
      <c r="O1" s="63">
        <f t="shared" si="0"/>
        <v>2028</v>
      </c>
      <c r="P1" s="63">
        <f t="shared" si="0"/>
        <v>2029</v>
      </c>
      <c r="Q1" s="63">
        <f t="shared" si="0"/>
        <v>2030</v>
      </c>
      <c r="R1" s="63">
        <f t="shared" si="0"/>
        <v>2031</v>
      </c>
      <c r="S1" s="63">
        <f t="shared" si="0"/>
        <v>2032</v>
      </c>
      <c r="T1" s="63">
        <f t="shared" si="0"/>
        <v>2033</v>
      </c>
      <c r="U1" s="63">
        <f t="shared" si="0"/>
        <v>2034</v>
      </c>
      <c r="V1" s="63">
        <f t="shared" si="0"/>
        <v>2035</v>
      </c>
      <c r="W1" s="63">
        <f t="shared" si="0"/>
        <v>2036</v>
      </c>
      <c r="X1" s="63">
        <f t="shared" si="0"/>
        <v>2037</v>
      </c>
      <c r="Y1" s="63">
        <f t="shared" si="0"/>
        <v>2038</v>
      </c>
      <c r="Z1" s="63">
        <f t="shared" si="0"/>
        <v>2039</v>
      </c>
      <c r="AA1" s="63">
        <f t="shared" si="0"/>
        <v>2040</v>
      </c>
      <c r="AB1" s="63">
        <f t="shared" si="0"/>
        <v>2041</v>
      </c>
      <c r="AC1" s="63">
        <f t="shared" si="0"/>
        <v>2042</v>
      </c>
      <c r="AD1" s="63">
        <f t="shared" si="0"/>
        <v>2043</v>
      </c>
      <c r="AE1" s="63">
        <f t="shared" si="0"/>
        <v>2044</v>
      </c>
      <c r="AF1" s="63">
        <f t="shared" si="0"/>
        <v>2045</v>
      </c>
      <c r="AG1" s="63">
        <f t="shared" si="0"/>
        <v>2046</v>
      </c>
      <c r="AH1" s="63">
        <f t="shared" si="0"/>
        <v>2047</v>
      </c>
      <c r="AI1" s="63">
        <f t="shared" ref="AI1:BJ1" si="1">AH1+1</f>
        <v>2048</v>
      </c>
      <c r="AJ1" s="63">
        <f t="shared" si="1"/>
        <v>2049</v>
      </c>
      <c r="AK1" s="63">
        <f t="shared" si="1"/>
        <v>2050</v>
      </c>
      <c r="AL1" s="63">
        <f t="shared" si="1"/>
        <v>2051</v>
      </c>
      <c r="AM1" s="63">
        <f t="shared" si="1"/>
        <v>2052</v>
      </c>
      <c r="AN1" s="63">
        <f t="shared" si="1"/>
        <v>2053</v>
      </c>
      <c r="AO1" s="63">
        <f t="shared" si="1"/>
        <v>2054</v>
      </c>
      <c r="AP1" s="63">
        <f t="shared" si="1"/>
        <v>2055</v>
      </c>
      <c r="AQ1" s="63">
        <f t="shared" si="1"/>
        <v>2056</v>
      </c>
      <c r="AR1" s="63">
        <f t="shared" si="1"/>
        <v>2057</v>
      </c>
      <c r="AS1" s="63">
        <f t="shared" si="1"/>
        <v>2058</v>
      </c>
      <c r="AT1" s="63">
        <f t="shared" si="1"/>
        <v>2059</v>
      </c>
      <c r="AU1" s="63">
        <f t="shared" si="1"/>
        <v>2060</v>
      </c>
      <c r="AV1" s="63">
        <f t="shared" si="1"/>
        <v>2061</v>
      </c>
      <c r="AW1" s="63">
        <f t="shared" si="1"/>
        <v>2062</v>
      </c>
      <c r="AX1" s="63">
        <f t="shared" si="1"/>
        <v>2063</v>
      </c>
      <c r="AY1" s="63">
        <f t="shared" si="1"/>
        <v>2064</v>
      </c>
      <c r="AZ1" s="63">
        <f t="shared" si="1"/>
        <v>2065</v>
      </c>
      <c r="BA1" s="63">
        <f t="shared" si="1"/>
        <v>2066</v>
      </c>
      <c r="BB1" s="63">
        <f t="shared" si="1"/>
        <v>2067</v>
      </c>
      <c r="BC1" s="63">
        <f t="shared" si="1"/>
        <v>2068</v>
      </c>
      <c r="BD1" s="63">
        <f t="shared" si="1"/>
        <v>2069</v>
      </c>
      <c r="BE1" s="63">
        <f t="shared" si="1"/>
        <v>2070</v>
      </c>
      <c r="BF1" s="63">
        <f t="shared" si="1"/>
        <v>2071</v>
      </c>
      <c r="BG1" s="63">
        <f t="shared" si="1"/>
        <v>2072</v>
      </c>
      <c r="BH1" s="63">
        <f t="shared" si="1"/>
        <v>2073</v>
      </c>
      <c r="BI1" s="63">
        <f t="shared" si="1"/>
        <v>2074</v>
      </c>
      <c r="BJ1" s="63">
        <f t="shared" si="1"/>
        <v>2075</v>
      </c>
    </row>
    <row r="2" spans="1:78" x14ac:dyDescent="0.3">
      <c r="C2" s="11"/>
      <c r="V2" s="11"/>
      <c r="AQ2" s="5"/>
    </row>
    <row r="3" spans="1:78" x14ac:dyDescent="0.3">
      <c r="B3">
        <v>0</v>
      </c>
      <c r="C3">
        <f t="shared" ref="C3:BJ3" si="2">B3+1</f>
        <v>1</v>
      </c>
      <c r="D3">
        <f t="shared" si="2"/>
        <v>2</v>
      </c>
      <c r="E3">
        <f t="shared" si="2"/>
        <v>3</v>
      </c>
      <c r="F3">
        <f t="shared" si="2"/>
        <v>4</v>
      </c>
      <c r="G3">
        <f t="shared" si="2"/>
        <v>5</v>
      </c>
      <c r="H3">
        <f t="shared" si="2"/>
        <v>6</v>
      </c>
      <c r="I3">
        <f t="shared" si="2"/>
        <v>7</v>
      </c>
      <c r="J3">
        <f t="shared" si="2"/>
        <v>8</v>
      </c>
      <c r="K3">
        <f t="shared" si="2"/>
        <v>9</v>
      </c>
      <c r="L3">
        <f t="shared" si="2"/>
        <v>10</v>
      </c>
      <c r="M3">
        <f t="shared" si="2"/>
        <v>11</v>
      </c>
      <c r="N3">
        <f t="shared" si="2"/>
        <v>12</v>
      </c>
      <c r="O3">
        <f t="shared" si="2"/>
        <v>13</v>
      </c>
      <c r="P3">
        <f t="shared" si="2"/>
        <v>14</v>
      </c>
      <c r="Q3">
        <f t="shared" si="2"/>
        <v>15</v>
      </c>
      <c r="R3">
        <f t="shared" si="2"/>
        <v>16</v>
      </c>
      <c r="S3">
        <f t="shared" si="2"/>
        <v>17</v>
      </c>
      <c r="T3">
        <f t="shared" si="2"/>
        <v>18</v>
      </c>
      <c r="U3">
        <f t="shared" si="2"/>
        <v>19</v>
      </c>
      <c r="V3">
        <f t="shared" si="2"/>
        <v>20</v>
      </c>
      <c r="W3">
        <f t="shared" si="2"/>
        <v>21</v>
      </c>
      <c r="X3">
        <f t="shared" si="2"/>
        <v>22</v>
      </c>
      <c r="Y3">
        <f t="shared" si="2"/>
        <v>23</v>
      </c>
      <c r="Z3">
        <f t="shared" si="2"/>
        <v>24</v>
      </c>
      <c r="AA3">
        <f t="shared" si="2"/>
        <v>25</v>
      </c>
      <c r="AB3">
        <f t="shared" si="2"/>
        <v>26</v>
      </c>
      <c r="AC3">
        <f t="shared" si="2"/>
        <v>27</v>
      </c>
      <c r="AD3">
        <f t="shared" si="2"/>
        <v>28</v>
      </c>
      <c r="AE3">
        <f t="shared" si="2"/>
        <v>29</v>
      </c>
      <c r="AF3">
        <f t="shared" si="2"/>
        <v>30</v>
      </c>
      <c r="AG3">
        <f t="shared" si="2"/>
        <v>31</v>
      </c>
      <c r="AH3">
        <f t="shared" si="2"/>
        <v>32</v>
      </c>
      <c r="AI3">
        <f t="shared" si="2"/>
        <v>33</v>
      </c>
      <c r="AJ3">
        <f t="shared" si="2"/>
        <v>34</v>
      </c>
      <c r="AK3">
        <f t="shared" si="2"/>
        <v>35</v>
      </c>
      <c r="AL3">
        <f t="shared" si="2"/>
        <v>36</v>
      </c>
      <c r="AM3">
        <f t="shared" si="2"/>
        <v>37</v>
      </c>
      <c r="AN3">
        <f t="shared" si="2"/>
        <v>38</v>
      </c>
      <c r="AO3">
        <f t="shared" si="2"/>
        <v>39</v>
      </c>
      <c r="AP3">
        <f t="shared" si="2"/>
        <v>40</v>
      </c>
      <c r="AQ3">
        <f t="shared" si="2"/>
        <v>41</v>
      </c>
      <c r="AR3">
        <f t="shared" si="2"/>
        <v>42</v>
      </c>
      <c r="AS3">
        <f t="shared" si="2"/>
        <v>43</v>
      </c>
      <c r="AT3">
        <f t="shared" si="2"/>
        <v>44</v>
      </c>
      <c r="AU3">
        <f t="shared" si="2"/>
        <v>45</v>
      </c>
      <c r="AV3">
        <f t="shared" si="2"/>
        <v>46</v>
      </c>
      <c r="AW3">
        <f t="shared" si="2"/>
        <v>47</v>
      </c>
      <c r="AX3">
        <f t="shared" si="2"/>
        <v>48</v>
      </c>
      <c r="AY3">
        <f t="shared" si="2"/>
        <v>49</v>
      </c>
      <c r="AZ3">
        <f t="shared" si="2"/>
        <v>50</v>
      </c>
      <c r="BA3">
        <f t="shared" si="2"/>
        <v>51</v>
      </c>
      <c r="BB3">
        <f t="shared" si="2"/>
        <v>52</v>
      </c>
      <c r="BC3">
        <f t="shared" si="2"/>
        <v>53</v>
      </c>
      <c r="BD3">
        <f t="shared" si="2"/>
        <v>54</v>
      </c>
      <c r="BE3">
        <f t="shared" si="2"/>
        <v>55</v>
      </c>
      <c r="BF3">
        <f t="shared" si="2"/>
        <v>56</v>
      </c>
      <c r="BG3">
        <f t="shared" si="2"/>
        <v>57</v>
      </c>
      <c r="BH3">
        <f t="shared" si="2"/>
        <v>58</v>
      </c>
      <c r="BI3">
        <f t="shared" si="2"/>
        <v>59</v>
      </c>
      <c r="BJ3">
        <f t="shared" si="2"/>
        <v>60</v>
      </c>
    </row>
    <row r="4" spans="1:78" x14ac:dyDescent="0.3">
      <c r="A4" s="10" t="s">
        <v>210</v>
      </c>
      <c r="B4" s="3">
        <v>0</v>
      </c>
      <c r="C4" s="17">
        <f t="shared" ref="C4:U4" si="3">+B4+1.00252972972973/40*(C$1-$B$1)/20</f>
        <v>1.2531621621621625E-3</v>
      </c>
      <c r="D4" s="17">
        <f t="shared" si="3"/>
        <v>3.7594864864864876E-3</v>
      </c>
      <c r="E4" s="17">
        <f t="shared" si="3"/>
        <v>7.5189729729729753E-3</v>
      </c>
      <c r="F4" s="17">
        <f t="shared" si="3"/>
        <v>1.2531621621621625E-2</v>
      </c>
      <c r="G4" s="17">
        <f t="shared" si="3"/>
        <v>1.879743243243244E-2</v>
      </c>
      <c r="H4" s="17">
        <f t="shared" si="3"/>
        <v>2.6316405405405415E-2</v>
      </c>
      <c r="I4" s="17">
        <f t="shared" si="3"/>
        <v>3.5088540540540551E-2</v>
      </c>
      <c r="J4" s="17">
        <f t="shared" si="3"/>
        <v>4.5113837837837852E-2</v>
      </c>
      <c r="K4" s="17">
        <f t="shared" si="3"/>
        <v>5.6392297297297313E-2</v>
      </c>
      <c r="L4" s="17">
        <f t="shared" si="3"/>
        <v>6.8923918918918942E-2</v>
      </c>
      <c r="M4" s="17">
        <f t="shared" si="3"/>
        <v>8.2708702702702724E-2</v>
      </c>
      <c r="N4" s="17">
        <f t="shared" si="3"/>
        <v>9.7746648648648682E-2</v>
      </c>
      <c r="O4" s="17">
        <f t="shared" si="3"/>
        <v>0.11403775675675679</v>
      </c>
      <c r="P4" s="17">
        <f t="shared" si="3"/>
        <v>0.13158202702702707</v>
      </c>
      <c r="Q4" s="17">
        <f t="shared" si="3"/>
        <v>0.15037945945945949</v>
      </c>
      <c r="R4" s="17">
        <f t="shared" si="3"/>
        <v>0.17043005405405409</v>
      </c>
      <c r="S4" s="17">
        <f t="shared" si="3"/>
        <v>0.19173381081081087</v>
      </c>
      <c r="T4" s="17">
        <f t="shared" si="3"/>
        <v>0.21429072972972979</v>
      </c>
      <c r="U4" s="17">
        <f t="shared" si="3"/>
        <v>0.23810081081081089</v>
      </c>
      <c r="V4" s="18">
        <f t="shared" ref="V4:AO4" si="4">U4+1.00252972972973/40</f>
        <v>0.26316405405405413</v>
      </c>
      <c r="W4" s="3">
        <f t="shared" si="4"/>
        <v>0.2882272972972974</v>
      </c>
      <c r="X4" s="3">
        <f t="shared" si="4"/>
        <v>0.31329054054054067</v>
      </c>
      <c r="Y4" s="3">
        <f t="shared" si="4"/>
        <v>0.33835378378378395</v>
      </c>
      <c r="Z4" s="3">
        <f t="shared" si="4"/>
        <v>0.36341702702702722</v>
      </c>
      <c r="AA4" s="3">
        <f t="shared" si="4"/>
        <v>0.38848027027027049</v>
      </c>
      <c r="AB4" s="3">
        <f t="shared" si="4"/>
        <v>0.41354351351351376</v>
      </c>
      <c r="AC4" s="3">
        <f t="shared" si="4"/>
        <v>0.43860675675675703</v>
      </c>
      <c r="AD4" s="3">
        <f t="shared" si="4"/>
        <v>0.4636700000000003</v>
      </c>
      <c r="AE4" s="3">
        <f t="shared" si="4"/>
        <v>0.48873324324324358</v>
      </c>
      <c r="AF4" s="3">
        <f t="shared" si="4"/>
        <v>0.51379648648648679</v>
      </c>
      <c r="AG4" s="3">
        <f t="shared" si="4"/>
        <v>0.53885972972973006</v>
      </c>
      <c r="AH4" s="3">
        <f t="shared" si="4"/>
        <v>0.56392297297297334</v>
      </c>
      <c r="AI4" s="3">
        <f t="shared" si="4"/>
        <v>0.58898621621621661</v>
      </c>
      <c r="AJ4" s="3">
        <f t="shared" si="4"/>
        <v>0.61404945945945988</v>
      </c>
      <c r="AK4" s="3">
        <f t="shared" si="4"/>
        <v>0.63911270270270315</v>
      </c>
      <c r="AL4" s="3">
        <f t="shared" si="4"/>
        <v>0.66417594594594642</v>
      </c>
      <c r="AM4" s="3">
        <f t="shared" si="4"/>
        <v>0.68923918918918969</v>
      </c>
      <c r="AN4" s="3">
        <f t="shared" si="4"/>
        <v>0.71430243243243297</v>
      </c>
      <c r="AO4" s="3">
        <f t="shared" si="4"/>
        <v>0.73936567567567624</v>
      </c>
      <c r="AP4" s="24">
        <f t="shared" ref="AP4:BJ4" si="5">AO4+(1.00252972972973/40-1.00252972972973*(AP$3-40)/20*1/40)</f>
        <v>0.76442891891891951</v>
      </c>
      <c r="AQ4" s="3">
        <f t="shared" si="5"/>
        <v>0.78823900000000058</v>
      </c>
      <c r="AR4" s="3">
        <f t="shared" si="5"/>
        <v>0.81079591891891956</v>
      </c>
      <c r="AS4" s="3">
        <f t="shared" si="5"/>
        <v>0.83209967567567633</v>
      </c>
      <c r="AT4" s="3">
        <f t="shared" si="5"/>
        <v>0.8521502702702709</v>
      </c>
      <c r="AU4" s="3">
        <f t="shared" si="5"/>
        <v>0.87094770270270339</v>
      </c>
      <c r="AV4" s="3">
        <f t="shared" si="5"/>
        <v>0.88849197297297366</v>
      </c>
      <c r="AW4" s="3">
        <f t="shared" si="5"/>
        <v>0.90478308108108174</v>
      </c>
      <c r="AX4" s="3">
        <f t="shared" si="5"/>
        <v>0.91982102702702773</v>
      </c>
      <c r="AY4" s="3">
        <f t="shared" si="5"/>
        <v>0.93360581081081151</v>
      </c>
      <c r="AZ4" s="23">
        <f t="shared" si="5"/>
        <v>0.94613743243243309</v>
      </c>
      <c r="BA4" s="3">
        <f t="shared" si="5"/>
        <v>0.95741589189189258</v>
      </c>
      <c r="BB4" s="3">
        <f t="shared" si="5"/>
        <v>0.96744118918918987</v>
      </c>
      <c r="BC4" s="3">
        <f t="shared" si="5"/>
        <v>0.97621332432432495</v>
      </c>
      <c r="BD4" s="3">
        <f t="shared" si="5"/>
        <v>0.98373229729729794</v>
      </c>
      <c r="BE4" s="3">
        <f t="shared" si="5"/>
        <v>0.98999810810810873</v>
      </c>
      <c r="BF4" s="3">
        <f t="shared" si="5"/>
        <v>0.99501075675675743</v>
      </c>
      <c r="BG4" s="3">
        <f t="shared" si="5"/>
        <v>0.99877024324324393</v>
      </c>
      <c r="BH4" s="3">
        <f t="shared" si="5"/>
        <v>1.0012765675675683</v>
      </c>
      <c r="BI4" s="3">
        <f t="shared" si="5"/>
        <v>1.0025297297297304</v>
      </c>
      <c r="BJ4" s="3">
        <f t="shared" si="5"/>
        <v>1.0025297297297304</v>
      </c>
      <c r="BK4" s="9"/>
    </row>
    <row r="5" spans="1:78" x14ac:dyDescent="0.3"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5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9"/>
    </row>
    <row r="6" spans="1:78" x14ac:dyDescent="0.3">
      <c r="B6" s="1"/>
      <c r="C6" s="1"/>
      <c r="D6" s="1"/>
      <c r="E6" s="1"/>
      <c r="F6" s="16"/>
      <c r="G6" s="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5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15"/>
    </row>
    <row r="7" spans="1:78" x14ac:dyDescent="0.3">
      <c r="B7" s="1"/>
      <c r="C7" s="1"/>
      <c r="D7" s="1"/>
      <c r="E7" s="1"/>
      <c r="F7" s="16"/>
      <c r="G7" s="1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5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15"/>
    </row>
    <row r="8" spans="1:78" s="5" customFormat="1" x14ac:dyDescent="0.3">
      <c r="A8" s="10"/>
      <c r="B8"/>
      <c r="C8"/>
      <c r="D8"/>
      <c r="E8"/>
      <c r="F8"/>
      <c r="G8"/>
      <c r="H8"/>
      <c r="I8"/>
      <c r="J8"/>
      <c r="K8"/>
      <c r="L8"/>
      <c r="M8"/>
      <c r="N8"/>
      <c r="O8" s="1"/>
      <c r="P8" s="1"/>
      <c r="Q8" s="1"/>
      <c r="R8" s="1"/>
      <c r="S8" s="1"/>
      <c r="T8" s="1"/>
      <c r="U8" s="1"/>
      <c r="V8" s="9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21"/>
      <c r="AQ8" s="22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5" customFormat="1" x14ac:dyDescent="0.3">
      <c r="A9" s="10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2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5" customFormat="1" x14ac:dyDescent="0.3">
      <c r="A10" s="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s="5" customFormat="1" x14ac:dyDescent="0.3">
      <c r="A11" s="10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9"/>
      <c r="AQ11"/>
      <c r="AR11"/>
      <c r="AT11" s="6"/>
      <c r="AW11" s="6"/>
      <c r="AZ11" s="6"/>
      <c r="BC11" s="6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78" s="5" customFormat="1" x14ac:dyDescent="0.3">
      <c r="A12" s="10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T12" s="6"/>
      <c r="AW12" s="6"/>
      <c r="AZ12" s="6"/>
      <c r="BC12" s="6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s="5" customFormat="1" x14ac:dyDescent="0.3">
      <c r="A13" s="1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T13" s="6"/>
      <c r="AW13" s="6"/>
      <c r="AZ13" s="6"/>
      <c r="BC13" s="6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78" s="5" customFormat="1" x14ac:dyDescent="0.3">
      <c r="A14" s="10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T14" s="6"/>
      <c r="AW14" s="6"/>
      <c r="AZ14" s="6"/>
      <c r="BC14" s="6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s="5" customFormat="1" x14ac:dyDescent="0.3">
      <c r="A15" s="10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T15" s="6"/>
      <c r="AW15" s="6"/>
      <c r="AZ15" s="6"/>
      <c r="BC15" s="6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s="5" customFormat="1" x14ac:dyDescent="0.3">
      <c r="A16" s="10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T16" s="6"/>
      <c r="AW16" s="6"/>
      <c r="AZ16" s="6"/>
      <c r="BC16" s="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s="5" customFormat="1" x14ac:dyDescent="0.3">
      <c r="A17" s="1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T17" s="6"/>
      <c r="AW17" s="6"/>
      <c r="AZ17" s="6"/>
      <c r="BC17" s="6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s="5" customFormat="1" x14ac:dyDescent="0.3">
      <c r="A18" s="1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T18" s="6"/>
      <c r="AW18" s="6"/>
      <c r="AZ18" s="6"/>
      <c r="BC18" s="6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1:78" s="5" customFormat="1" x14ac:dyDescent="0.3">
      <c r="A19" s="1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T19" s="6"/>
      <c r="AW19" s="6"/>
      <c r="AZ19" s="6"/>
      <c r="BC19" s="6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s="5" customFormat="1" x14ac:dyDescent="0.3">
      <c r="A20" s="1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T20" s="6"/>
      <c r="AW20" s="6"/>
      <c r="AZ20" s="6"/>
      <c r="BC20" s="6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s="5" customFormat="1" x14ac:dyDescent="0.3">
      <c r="A21" s="10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T21" s="6"/>
      <c r="AW21" s="6"/>
      <c r="AZ21" s="6"/>
      <c r="BC21" s="6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1:78" s="5" customFormat="1" x14ac:dyDescent="0.3">
      <c r="A22" s="10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T22" s="6"/>
      <c r="AW22" s="6"/>
      <c r="AZ22" s="6"/>
      <c r="BC22" s="6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1:78" x14ac:dyDescent="0.3">
      <c r="Z23"/>
      <c r="AC23"/>
      <c r="AF23"/>
      <c r="AI23"/>
      <c r="AL23"/>
      <c r="AR23"/>
    </row>
    <row r="24" spans="1:78" x14ac:dyDescent="0.3">
      <c r="Z24"/>
      <c r="AC24"/>
      <c r="AF24"/>
      <c r="AI24"/>
      <c r="AL24"/>
      <c r="AR24"/>
    </row>
    <row r="25" spans="1:78" x14ac:dyDescent="0.3">
      <c r="Z25"/>
      <c r="AC25"/>
      <c r="AF25"/>
      <c r="AI25"/>
      <c r="AL25"/>
      <c r="AR25"/>
    </row>
    <row r="26" spans="1:78" x14ac:dyDescent="0.3">
      <c r="Z26"/>
      <c r="AC26"/>
      <c r="AF26"/>
      <c r="AI26"/>
      <c r="AL26"/>
      <c r="AR26"/>
    </row>
    <row r="27" spans="1:78" ht="15" customHeight="1" x14ac:dyDescent="0.3">
      <c r="Z27"/>
      <c r="AC27"/>
      <c r="AF27"/>
      <c r="AI27"/>
      <c r="AL27"/>
      <c r="AR27"/>
    </row>
    <row r="28" spans="1:78" x14ac:dyDescent="0.3">
      <c r="Z28"/>
      <c r="AC28"/>
      <c r="AF28"/>
      <c r="AI28"/>
      <c r="AL28"/>
      <c r="AR28"/>
      <c r="AS28" s="7"/>
      <c r="AT28" s="8"/>
      <c r="AU28" s="7"/>
      <c r="AV28" s="7"/>
      <c r="AW28" s="8"/>
      <c r="AX28" s="7"/>
      <c r="AY28" s="7"/>
      <c r="AZ28" s="8"/>
      <c r="BA28" s="7"/>
      <c r="BB28" s="7"/>
      <c r="BC28" s="8"/>
    </row>
    <row r="29" spans="1:78" x14ac:dyDescent="0.3">
      <c r="Z29"/>
      <c r="AC29"/>
      <c r="AF29"/>
      <c r="AI29"/>
      <c r="AL29"/>
      <c r="AR29"/>
    </row>
    <row r="30" spans="1:78" x14ac:dyDescent="0.3">
      <c r="Z30"/>
      <c r="AC30"/>
      <c r="AF30"/>
      <c r="AI30"/>
      <c r="AL30"/>
      <c r="AR30"/>
    </row>
    <row r="31" spans="1:78" x14ac:dyDescent="0.3">
      <c r="Z31"/>
      <c r="AC31"/>
      <c r="AF31"/>
      <c r="AI31"/>
      <c r="AL31"/>
      <c r="AR31"/>
    </row>
    <row r="32" spans="1:78" x14ac:dyDescent="0.3">
      <c r="Z32"/>
      <c r="AC32"/>
      <c r="AF32"/>
      <c r="AI32"/>
      <c r="AL32"/>
      <c r="AR32"/>
    </row>
    <row r="33" spans="1:78" ht="15" customHeight="1" x14ac:dyDescent="0.3">
      <c r="Z33"/>
      <c r="AC33"/>
      <c r="AF33"/>
      <c r="AI33"/>
      <c r="AL33"/>
      <c r="AR33"/>
    </row>
    <row r="34" spans="1:78" x14ac:dyDescent="0.3">
      <c r="Z34"/>
      <c r="AC34"/>
      <c r="AF34"/>
      <c r="AI34"/>
      <c r="AL34"/>
      <c r="AR34"/>
    </row>
    <row r="35" spans="1:78" x14ac:dyDescent="0.3">
      <c r="Z35"/>
      <c r="AC35"/>
      <c r="AF35"/>
      <c r="AI35"/>
      <c r="AL35"/>
      <c r="AR35"/>
    </row>
    <row r="36" spans="1:78" x14ac:dyDescent="0.3">
      <c r="Z36"/>
      <c r="AC36"/>
      <c r="AF36"/>
      <c r="AI36"/>
      <c r="AL36"/>
      <c r="AR36"/>
    </row>
    <row r="37" spans="1:78" x14ac:dyDescent="0.3">
      <c r="Z37"/>
      <c r="AC37"/>
      <c r="AF37"/>
      <c r="AI37"/>
      <c r="AL37"/>
      <c r="AR37"/>
    </row>
    <row r="38" spans="1:78" x14ac:dyDescent="0.3">
      <c r="Z38"/>
      <c r="AC38"/>
      <c r="AF38"/>
      <c r="AI38"/>
      <c r="AL38"/>
      <c r="AR38"/>
    </row>
    <row r="39" spans="1:78" s="5" customFormat="1" x14ac:dyDescent="0.3">
      <c r="A39" s="1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T39" s="6"/>
      <c r="AW39" s="6"/>
      <c r="AZ39" s="6"/>
      <c r="BC39" s="6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s="5" customFormat="1" x14ac:dyDescent="0.3">
      <c r="A40" s="1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T40" s="6"/>
      <c r="AW40" s="6"/>
      <c r="AZ40" s="6"/>
      <c r="BC40" s="6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s="5" customFormat="1" x14ac:dyDescent="0.3">
      <c r="A41" s="10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T41" s="6"/>
      <c r="AW41" s="6"/>
      <c r="AZ41" s="6"/>
      <c r="BC41" s="6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1:78" s="5" customFormat="1" x14ac:dyDescent="0.3">
      <c r="A42" s="10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T42" s="6"/>
      <c r="AW42" s="6"/>
      <c r="AZ42" s="6"/>
      <c r="BC42" s="6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1:78" s="5" customFormat="1" x14ac:dyDescent="0.3">
      <c r="A43" s="10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6"/>
      <c r="AW43" s="6"/>
      <c r="AZ43" s="6"/>
      <c r="BC43" s="6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s="5" customFormat="1" x14ac:dyDescent="0.3">
      <c r="A44" s="10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6"/>
      <c r="AW44" s="6"/>
      <c r="AZ44" s="6"/>
      <c r="BC44" s="6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1:78" s="5" customFormat="1" x14ac:dyDescent="0.3">
      <c r="A45" s="10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T45" s="6"/>
      <c r="AW45" s="6"/>
      <c r="AZ45" s="6"/>
      <c r="BC45" s="6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s="5" customFormat="1" x14ac:dyDescent="0.3">
      <c r="A46" s="10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T46" s="6"/>
      <c r="AW46" s="6"/>
      <c r="AZ46" s="6"/>
      <c r="BC46" s="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1:78" s="5" customFormat="1" x14ac:dyDescent="0.3">
      <c r="A47" s="1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T47" s="6"/>
      <c r="AW47" s="6"/>
      <c r="AZ47" s="6"/>
      <c r="BC47" s="6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1:78" s="5" customFormat="1" x14ac:dyDescent="0.3">
      <c r="A48" s="10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T48" s="6"/>
      <c r="AW48" s="6"/>
      <c r="AZ48" s="6"/>
      <c r="BC48" s="6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</row>
    <row r="49" spans="1:78" s="5" customFormat="1" x14ac:dyDescent="0.3">
      <c r="A49" s="10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T49" s="6"/>
      <c r="AW49" s="6"/>
      <c r="AZ49" s="6"/>
      <c r="BC49" s="6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1:78" s="5" customFormat="1" x14ac:dyDescent="0.3">
      <c r="A50" s="1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T50" s="6"/>
      <c r="AW50" s="6"/>
      <c r="AZ50" s="6"/>
      <c r="BC50" s="6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1:78" s="5" customFormat="1" x14ac:dyDescent="0.3">
      <c r="A51" s="10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T51" s="6"/>
      <c r="AW51" s="6"/>
      <c r="AZ51" s="6"/>
      <c r="BC51" s="6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s="5" customFormat="1" x14ac:dyDescent="0.3">
      <c r="A52" s="10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T52" s="6"/>
      <c r="AW52" s="6"/>
      <c r="AZ52" s="6"/>
      <c r="BC52" s="6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s="5" customFormat="1" x14ac:dyDescent="0.3">
      <c r="A53" s="10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T53" s="6"/>
      <c r="AW53" s="6"/>
      <c r="AZ53" s="6"/>
      <c r="BC53" s="6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s="5" customFormat="1" x14ac:dyDescent="0.3">
      <c r="A54" s="10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T54" s="6"/>
      <c r="AW54" s="6"/>
      <c r="AZ54" s="6"/>
      <c r="BC54" s="6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78" s="5" customFormat="1" x14ac:dyDescent="0.3">
      <c r="A55" s="10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T55" s="6"/>
      <c r="AW55" s="6"/>
      <c r="AZ55" s="6"/>
      <c r="BC55" s="6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s="5" customFormat="1" x14ac:dyDescent="0.3">
      <c r="A56" s="10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T56" s="6"/>
      <c r="AW56" s="6"/>
      <c r="AZ56" s="6"/>
      <c r="BC56" s="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s="5" customFormat="1" x14ac:dyDescent="0.3">
      <c r="A57" s="10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T57" s="6"/>
      <c r="AW57" s="6"/>
      <c r="AZ57" s="6"/>
      <c r="BC57" s="6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s="5" customFormat="1" x14ac:dyDescent="0.3">
      <c r="A58" s="10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T58" s="6"/>
      <c r="AW58" s="6"/>
      <c r="AZ58" s="6"/>
      <c r="BC58" s="6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s="5" customFormat="1" x14ac:dyDescent="0.3">
      <c r="A59" s="10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T59" s="6"/>
      <c r="AW59" s="6"/>
      <c r="AZ59" s="6"/>
      <c r="BC59" s="6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s="5" customFormat="1" x14ac:dyDescent="0.3">
      <c r="A60" s="1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T60" s="6"/>
      <c r="AW60" s="6"/>
      <c r="AZ60" s="6"/>
      <c r="BC60" s="6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s="5" customFormat="1" x14ac:dyDescent="0.3">
      <c r="A61" s="1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T61" s="6"/>
      <c r="AW61" s="6"/>
      <c r="AZ61" s="6"/>
      <c r="BC61" s="6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s="5" customFormat="1" x14ac:dyDescent="0.3">
      <c r="A62" s="10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T62" s="6"/>
      <c r="AW62" s="6"/>
      <c r="AZ62" s="6"/>
      <c r="BC62" s="6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s="5" customFormat="1" x14ac:dyDescent="0.3">
      <c r="A63" s="10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T63" s="6"/>
      <c r="AW63" s="6"/>
      <c r="AZ63" s="6"/>
      <c r="BC63" s="6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s="5" customFormat="1" x14ac:dyDescent="0.3">
      <c r="A64" s="10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T64" s="6"/>
      <c r="AW64" s="6"/>
      <c r="AZ64" s="6"/>
      <c r="BC64" s="6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s="5" customFormat="1" x14ac:dyDescent="0.3">
      <c r="A65" s="10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T65" s="6"/>
      <c r="AW65" s="6"/>
      <c r="AZ65" s="6"/>
      <c r="BC65" s="6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s="5" customFormat="1" x14ac:dyDescent="0.3">
      <c r="A66" s="10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T66" s="6"/>
      <c r="AW66" s="6"/>
      <c r="AZ66" s="6"/>
      <c r="BC66" s="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s="5" customFormat="1" x14ac:dyDescent="0.3">
      <c r="A67" s="10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T67" s="6"/>
      <c r="AW67" s="6"/>
      <c r="AZ67" s="6"/>
      <c r="BC67" s="6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s="5" customFormat="1" x14ac:dyDescent="0.3">
      <c r="A68" s="10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T68" s="6"/>
      <c r="AW68" s="6"/>
      <c r="AZ68" s="6"/>
      <c r="BC68" s="6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78" s="5" customFormat="1" x14ac:dyDescent="0.3">
      <c r="A69" s="10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T69" s="6"/>
      <c r="AW69" s="6"/>
      <c r="AZ69" s="6"/>
      <c r="BC69" s="6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1:78" s="5" customFormat="1" x14ac:dyDescent="0.3">
      <c r="A70" s="1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T70" s="6"/>
      <c r="AW70" s="6"/>
      <c r="AZ70" s="6"/>
      <c r="BC70" s="6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s="5" customFormat="1" x14ac:dyDescent="0.3">
      <c r="A71" s="1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T71" s="6"/>
      <c r="AW71" s="6"/>
      <c r="AZ71" s="6"/>
      <c r="BC71" s="6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s="5" customFormat="1" x14ac:dyDescent="0.3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T72" s="6"/>
      <c r="AW72" s="6"/>
      <c r="AZ72" s="6"/>
      <c r="BC72" s="6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s="5" customFormat="1" x14ac:dyDescent="0.3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T73" s="6"/>
      <c r="AW73" s="6"/>
      <c r="AZ73" s="6"/>
      <c r="BC73" s="6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s="5" customFormat="1" x14ac:dyDescent="0.3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T74" s="6"/>
      <c r="AW74" s="6"/>
      <c r="AZ74" s="6"/>
      <c r="BC74" s="6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s="5" customFormat="1" x14ac:dyDescent="0.3">
      <c r="A75" s="10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T75" s="6"/>
      <c r="AW75" s="6"/>
      <c r="AZ75" s="6"/>
      <c r="BC75" s="6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s="5" customFormat="1" x14ac:dyDescent="0.3">
      <c r="A76" s="10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T76" s="6"/>
      <c r="AW76" s="6"/>
      <c r="AZ76" s="6"/>
      <c r="BC76" s="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s="5" customFormat="1" x14ac:dyDescent="0.3">
      <c r="A77" s="10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T77" s="6"/>
      <c r="AW77" s="6"/>
      <c r="AZ77" s="6"/>
      <c r="BC77" s="6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s="5" customFormat="1" x14ac:dyDescent="0.3">
      <c r="A78" s="10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T78" s="6"/>
      <c r="AW78" s="6"/>
      <c r="AZ78" s="6"/>
      <c r="BC78" s="6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s="5" customFormat="1" x14ac:dyDescent="0.3">
      <c r="A79" s="10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T79" s="6"/>
      <c r="AW79" s="6"/>
      <c r="AZ79" s="6"/>
      <c r="BC79" s="6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s="5" customFormat="1" x14ac:dyDescent="0.3">
      <c r="A80" s="1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T80" s="6"/>
      <c r="AW80" s="6"/>
      <c r="AZ80" s="6"/>
      <c r="BC80" s="6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1:78" s="5" customFormat="1" x14ac:dyDescent="0.3">
      <c r="A81" s="10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T81" s="6"/>
      <c r="AW81" s="6"/>
      <c r="AZ81" s="6"/>
      <c r="BC81" s="6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1:78" s="5" customFormat="1" x14ac:dyDescent="0.3">
      <c r="A82" s="10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T82" s="6"/>
      <c r="AW82" s="6"/>
      <c r="AZ82" s="6"/>
      <c r="BC82" s="6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1:78" s="5" customFormat="1" x14ac:dyDescent="0.3">
      <c r="A83" s="10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6"/>
      <c r="AW83" s="6"/>
      <c r="AZ83" s="6"/>
      <c r="BC83" s="6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</row>
    <row r="84" spans="1:78" s="5" customFormat="1" x14ac:dyDescent="0.3">
      <c r="A84" s="10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T84" s="6"/>
      <c r="AW84" s="6"/>
      <c r="AZ84" s="6"/>
      <c r="BC84" s="6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</row>
    <row r="85" spans="1:78" s="5" customFormat="1" x14ac:dyDescent="0.3">
      <c r="A85" s="10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T85" s="6"/>
      <c r="AW85" s="6"/>
      <c r="AZ85" s="6"/>
      <c r="BC85" s="6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1:78" s="5" customFormat="1" x14ac:dyDescent="0.3">
      <c r="A86" s="10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T86" s="6"/>
      <c r="AW86" s="6"/>
      <c r="AZ86" s="6"/>
      <c r="BC86" s="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1:78" s="5" customFormat="1" x14ac:dyDescent="0.3">
      <c r="A87" s="10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T87" s="6"/>
      <c r="AW87" s="6"/>
      <c r="AZ87" s="6"/>
      <c r="BC87" s="6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1:78" s="5" customFormat="1" x14ac:dyDescent="0.3">
      <c r="A88" s="10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T88" s="6"/>
      <c r="AW88" s="6"/>
      <c r="AZ88" s="6"/>
      <c r="BC88" s="6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1:78" s="5" customFormat="1" x14ac:dyDescent="0.3">
      <c r="A89" s="10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T89" s="6"/>
      <c r="AW89" s="6"/>
      <c r="AZ89" s="6"/>
      <c r="BC89" s="6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1:78" s="5" customFormat="1" x14ac:dyDescent="0.3">
      <c r="A90" s="1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T90" s="6"/>
      <c r="AW90" s="6"/>
      <c r="AZ90" s="6"/>
      <c r="BC90" s="6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1:78" s="5" customFormat="1" x14ac:dyDescent="0.3">
      <c r="A91" s="10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T91" s="6"/>
      <c r="AW91" s="6"/>
      <c r="AZ91" s="6"/>
      <c r="BC91" s="6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1:78" s="5" customFormat="1" x14ac:dyDescent="0.3">
      <c r="A92" s="10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T92" s="6"/>
      <c r="AW92" s="6"/>
      <c r="AZ92" s="6"/>
      <c r="BC92" s="6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1:78" s="5" customFormat="1" x14ac:dyDescent="0.3">
      <c r="A93" s="10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T93" s="6"/>
      <c r="AW93" s="6"/>
      <c r="AZ93" s="6"/>
      <c r="BC93" s="6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1:78" s="5" customFormat="1" x14ac:dyDescent="0.3">
      <c r="A94" s="10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T94" s="6"/>
      <c r="AW94" s="6"/>
      <c r="AZ94" s="6"/>
      <c r="BC94" s="6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1:78" s="5" customFormat="1" x14ac:dyDescent="0.3">
      <c r="A95" s="10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T95" s="6"/>
      <c r="AW95" s="6"/>
      <c r="AZ95" s="6"/>
      <c r="BC95" s="6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1:78" s="5" customFormat="1" x14ac:dyDescent="0.3">
      <c r="A96" s="10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T96" s="6"/>
      <c r="AW96" s="6"/>
      <c r="AZ96" s="6"/>
      <c r="BC96" s="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1:78" s="5" customFormat="1" x14ac:dyDescent="0.3">
      <c r="A97" s="10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T97" s="6"/>
      <c r="AW97" s="6"/>
      <c r="AZ97" s="6"/>
      <c r="BC97" s="6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1:78" s="5" customFormat="1" x14ac:dyDescent="0.3">
      <c r="A98" s="10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T98" s="6"/>
      <c r="AW98" s="6"/>
      <c r="AZ98" s="6"/>
      <c r="BC98" s="6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1:78" s="5" customFormat="1" x14ac:dyDescent="0.3">
      <c r="A99" s="10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T99" s="6"/>
      <c r="AW99" s="6"/>
      <c r="AZ99" s="6"/>
      <c r="BC99" s="6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1:78" s="5" customFormat="1" x14ac:dyDescent="0.3">
      <c r="A100" s="1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T100" s="6"/>
      <c r="AW100" s="6"/>
      <c r="AZ100" s="6"/>
      <c r="BC100" s="6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  <row r="101" spans="1:78" s="5" customFormat="1" x14ac:dyDescent="0.3">
      <c r="A101" s="10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T101" s="6"/>
      <c r="AW101" s="6"/>
      <c r="AZ101" s="6"/>
      <c r="BC101" s="6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</row>
    <row r="102" spans="1:78" s="5" customFormat="1" x14ac:dyDescent="0.3">
      <c r="A102" s="10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T102" s="6"/>
      <c r="AW102" s="6"/>
      <c r="AZ102" s="6"/>
      <c r="BC102" s="6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</row>
    <row r="103" spans="1:78" s="5" customFormat="1" x14ac:dyDescent="0.3">
      <c r="A103" s="10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T103" s="6"/>
      <c r="AW103" s="6"/>
      <c r="AZ103" s="6"/>
      <c r="BC103" s="6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</row>
    <row r="104" spans="1:78" s="5" customFormat="1" x14ac:dyDescent="0.3">
      <c r="A104" s="10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T104" s="6"/>
      <c r="AW104" s="6"/>
      <c r="AZ104" s="6"/>
      <c r="BC104" s="6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</row>
    <row r="105" spans="1:78" s="5" customFormat="1" x14ac:dyDescent="0.3">
      <c r="A105" s="10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T105" s="6"/>
      <c r="AW105" s="6"/>
      <c r="AZ105" s="6"/>
      <c r="BC105" s="6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</row>
    <row r="106" spans="1:78" s="5" customFormat="1" x14ac:dyDescent="0.3">
      <c r="A106" s="10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T106" s="6"/>
      <c r="AW106" s="6"/>
      <c r="AZ106" s="6"/>
      <c r="BC106" s="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</row>
    <row r="107" spans="1:78" s="5" customFormat="1" ht="15" customHeight="1" x14ac:dyDescent="0.3">
      <c r="A107" s="10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T107" s="6"/>
      <c r="AW107" s="6"/>
      <c r="AZ107" s="6"/>
      <c r="BC107" s="6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</row>
    <row r="108" spans="1:78" s="5" customFormat="1" x14ac:dyDescent="0.3">
      <c r="A108" s="10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T108" s="6"/>
      <c r="AW108" s="6"/>
      <c r="AZ108" s="6"/>
      <c r="BC108" s="6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</row>
    <row r="109" spans="1:78" s="5" customFormat="1" x14ac:dyDescent="0.3">
      <c r="A109" s="10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T109" s="6"/>
      <c r="AW109" s="6"/>
      <c r="AZ109" s="6"/>
      <c r="BC109" s="6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</row>
    <row r="110" spans="1:78" s="5" customFormat="1" x14ac:dyDescent="0.3">
      <c r="A110" s="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T110" s="6"/>
      <c r="AW110" s="6"/>
      <c r="AZ110" s="6"/>
      <c r="BC110" s="6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</row>
    <row r="111" spans="1:78" s="5" customFormat="1" x14ac:dyDescent="0.3">
      <c r="A111" s="10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T111" s="6"/>
      <c r="AW111" s="6"/>
      <c r="AZ111" s="6"/>
      <c r="BC111" s="6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</row>
    <row r="112" spans="1:78" s="5" customFormat="1" x14ac:dyDescent="0.3">
      <c r="A112" s="10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T112" s="6"/>
      <c r="AW112" s="6"/>
      <c r="AZ112" s="6"/>
      <c r="BC112" s="6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</row>
    <row r="113" spans="1:78" s="5" customFormat="1" x14ac:dyDescent="0.3">
      <c r="A113" s="10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T113" s="6"/>
      <c r="AW113" s="6"/>
      <c r="AZ113" s="6"/>
      <c r="BC113" s="6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</row>
    <row r="114" spans="1:78" s="5" customFormat="1" x14ac:dyDescent="0.3">
      <c r="A114" s="10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T114" s="6"/>
      <c r="AW114" s="6"/>
      <c r="AZ114" s="6"/>
      <c r="BC114" s="6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</row>
    <row r="115" spans="1:78" s="5" customFormat="1" x14ac:dyDescent="0.3">
      <c r="A115" s="10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T115" s="6"/>
      <c r="AW115" s="6"/>
      <c r="AZ115" s="6"/>
      <c r="BC115" s="6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</row>
    <row r="116" spans="1:78" s="5" customFormat="1" x14ac:dyDescent="0.3">
      <c r="A116" s="10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T116" s="6"/>
      <c r="AW116" s="6"/>
      <c r="AZ116" s="6"/>
      <c r="BC116" s="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</row>
    <row r="117" spans="1:78" s="5" customFormat="1" x14ac:dyDescent="0.3">
      <c r="A117" s="10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T117" s="6"/>
      <c r="AW117" s="6"/>
      <c r="AZ117" s="6"/>
      <c r="BC117" s="6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</row>
    <row r="118" spans="1:78" s="5" customFormat="1" x14ac:dyDescent="0.3">
      <c r="A118" s="10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T118" s="6"/>
      <c r="AW118" s="6"/>
      <c r="AZ118" s="6"/>
      <c r="BC118" s="6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</row>
    <row r="119" spans="1:78" s="5" customFormat="1" x14ac:dyDescent="0.3">
      <c r="A119" s="10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T119" s="6"/>
      <c r="AW119" s="6"/>
      <c r="AZ119" s="6"/>
      <c r="BC119" s="6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</row>
    <row r="120" spans="1:78" s="5" customFormat="1" x14ac:dyDescent="0.3">
      <c r="A120" s="1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T120" s="6"/>
      <c r="AW120" s="6"/>
      <c r="AZ120" s="6"/>
      <c r="BC120" s="6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</row>
    <row r="121" spans="1:78" s="5" customFormat="1" x14ac:dyDescent="0.3">
      <c r="A121" s="10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T121" s="6"/>
      <c r="AW121" s="6"/>
      <c r="AZ121" s="6"/>
      <c r="BC121" s="6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1:78" s="5" customFormat="1" x14ac:dyDescent="0.3">
      <c r="A122" s="10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T122" s="6"/>
      <c r="AW122" s="6"/>
      <c r="AZ122" s="6"/>
      <c r="BC122" s="6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1:78" s="5" customFormat="1" x14ac:dyDescent="0.3">
      <c r="A123" s="10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T123" s="6"/>
      <c r="AW123" s="6"/>
      <c r="AZ123" s="6"/>
      <c r="BC123" s="6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</row>
    <row r="124" spans="1:78" s="5" customFormat="1" x14ac:dyDescent="0.3">
      <c r="A124" s="10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T124" s="6"/>
      <c r="AW124" s="6"/>
      <c r="AZ124" s="6"/>
      <c r="BC124" s="6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</row>
    <row r="125" spans="1:78" s="5" customFormat="1" x14ac:dyDescent="0.3">
      <c r="A125" s="10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T125" s="6"/>
      <c r="AW125" s="6"/>
      <c r="AZ125" s="6"/>
      <c r="BC125" s="6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</row>
    <row r="126" spans="1:78" s="5" customFormat="1" x14ac:dyDescent="0.3">
      <c r="A126" s="10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T126" s="6"/>
      <c r="AW126" s="6"/>
      <c r="AZ126" s="6"/>
      <c r="BC126" s="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</row>
    <row r="127" spans="1:78" s="5" customFormat="1" x14ac:dyDescent="0.3">
      <c r="A127" s="10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T127" s="6"/>
      <c r="AW127" s="6"/>
      <c r="AZ127" s="6"/>
      <c r="BC127" s="6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</row>
    <row r="128" spans="1:78" s="5" customFormat="1" x14ac:dyDescent="0.3">
      <c r="A128" s="10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T128" s="6"/>
      <c r="AW128" s="6"/>
      <c r="AZ128" s="6"/>
      <c r="BC128" s="6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</row>
    <row r="129" spans="1:78" s="5" customFormat="1" x14ac:dyDescent="0.3">
      <c r="A129" s="10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T129" s="6"/>
      <c r="AW129" s="6"/>
      <c r="AZ129" s="6"/>
      <c r="BC129" s="6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</row>
    <row r="130" spans="1:78" s="5" customFormat="1" x14ac:dyDescent="0.3">
      <c r="A130" s="1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T130" s="6"/>
      <c r="AW130" s="6"/>
      <c r="AZ130" s="6"/>
      <c r="BC130" s="6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</row>
    <row r="131" spans="1:78" s="5" customFormat="1" x14ac:dyDescent="0.3">
      <c r="A131" s="10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T131" s="6"/>
      <c r="AW131" s="6"/>
      <c r="AZ131" s="6"/>
      <c r="BC131" s="6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</row>
    <row r="132" spans="1:78" s="5" customFormat="1" x14ac:dyDescent="0.3">
      <c r="A132" s="10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T132" s="6"/>
      <c r="AW132" s="6"/>
      <c r="AZ132" s="6"/>
      <c r="BC132" s="6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</row>
    <row r="133" spans="1:78" s="5" customFormat="1" x14ac:dyDescent="0.3">
      <c r="A133" s="10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T133" s="6"/>
      <c r="AW133" s="6"/>
      <c r="AZ133" s="6"/>
      <c r="BC133" s="6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</row>
    <row r="134" spans="1:78" s="5" customFormat="1" x14ac:dyDescent="0.3">
      <c r="A134" s="10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T134" s="6"/>
      <c r="AW134" s="6"/>
      <c r="AZ134" s="6"/>
      <c r="BC134" s="6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</row>
    <row r="135" spans="1:78" s="5" customFormat="1" x14ac:dyDescent="0.3">
      <c r="A135" s="10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T135" s="6"/>
      <c r="AW135" s="6"/>
      <c r="AZ135" s="6"/>
      <c r="BC135" s="6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</row>
    <row r="136" spans="1:78" s="5" customFormat="1" x14ac:dyDescent="0.3">
      <c r="A136" s="10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T136" s="6"/>
      <c r="AW136" s="6"/>
      <c r="AZ136" s="6"/>
      <c r="BC136" s="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</row>
    <row r="137" spans="1:78" s="5" customFormat="1" x14ac:dyDescent="0.3">
      <c r="A137" s="10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T137" s="6"/>
      <c r="AW137" s="6"/>
      <c r="AZ137" s="6"/>
      <c r="BC137" s="6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</row>
    <row r="138" spans="1:78" s="5" customFormat="1" x14ac:dyDescent="0.3">
      <c r="A138" s="10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T138" s="6"/>
      <c r="AW138" s="6"/>
      <c r="AZ138" s="6"/>
      <c r="BC138" s="6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</row>
    <row r="139" spans="1:78" s="5" customFormat="1" x14ac:dyDescent="0.3">
      <c r="A139" s="10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T139" s="6"/>
      <c r="AW139" s="6"/>
      <c r="AZ139" s="6"/>
      <c r="BC139" s="6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</row>
    <row r="140" spans="1:78" s="5" customFormat="1" x14ac:dyDescent="0.3">
      <c r="A140" s="1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T140" s="6"/>
      <c r="AW140" s="6"/>
      <c r="AZ140" s="6"/>
      <c r="BC140" s="6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</row>
    <row r="141" spans="1:78" s="5" customFormat="1" x14ac:dyDescent="0.3">
      <c r="A141" s="10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T141" s="6"/>
      <c r="AW141" s="6"/>
      <c r="AZ141" s="6"/>
      <c r="BC141" s="6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</row>
    <row r="142" spans="1:78" s="5" customFormat="1" x14ac:dyDescent="0.3">
      <c r="A142" s="10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T142" s="6"/>
      <c r="AW142" s="6"/>
      <c r="AZ142" s="6"/>
      <c r="BC142" s="6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</row>
    <row r="143" spans="1:78" s="5" customFormat="1" x14ac:dyDescent="0.3">
      <c r="A143" s="10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T143" s="6"/>
      <c r="AW143" s="6"/>
      <c r="AZ143" s="6"/>
      <c r="BC143" s="6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</row>
    <row r="144" spans="1:78" s="5" customFormat="1" x14ac:dyDescent="0.3">
      <c r="A144" s="10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T144" s="6"/>
      <c r="AW144" s="6"/>
      <c r="AZ144" s="6"/>
      <c r="BC144" s="6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</row>
    <row r="145" spans="1:78" s="5" customFormat="1" x14ac:dyDescent="0.3">
      <c r="A145" s="10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T145" s="6"/>
      <c r="AW145" s="6"/>
      <c r="AZ145" s="6"/>
      <c r="BC145" s="6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</row>
    <row r="146" spans="1:78" s="5" customFormat="1" x14ac:dyDescent="0.3">
      <c r="A146" s="10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T146" s="6"/>
      <c r="AW146" s="6"/>
      <c r="AZ146" s="6"/>
      <c r="BC146" s="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</row>
    <row r="147" spans="1:78" s="5" customFormat="1" x14ac:dyDescent="0.3">
      <c r="A147" s="10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T147" s="6"/>
      <c r="AW147" s="6"/>
      <c r="AZ147" s="6"/>
      <c r="BC147" s="6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</row>
    <row r="148" spans="1:78" s="5" customFormat="1" x14ac:dyDescent="0.3">
      <c r="A148" s="10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T148" s="6"/>
      <c r="AW148" s="6"/>
      <c r="AZ148" s="6"/>
      <c r="BC148" s="6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</row>
    <row r="149" spans="1:78" s="5" customFormat="1" x14ac:dyDescent="0.3">
      <c r="A149" s="10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T149" s="6"/>
      <c r="AW149" s="6"/>
      <c r="AZ149" s="6"/>
      <c r="BC149" s="6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</row>
    <row r="150" spans="1:78" s="5" customFormat="1" x14ac:dyDescent="0.3">
      <c r="A150" s="1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T150" s="6"/>
      <c r="AW150" s="6"/>
      <c r="AZ150" s="6"/>
      <c r="BC150" s="6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</row>
    <row r="151" spans="1:78" s="5" customFormat="1" x14ac:dyDescent="0.3">
      <c r="A151" s="10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T151" s="6"/>
      <c r="AW151" s="6"/>
      <c r="AZ151" s="6"/>
      <c r="BC151" s="6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</row>
    <row r="152" spans="1:78" s="5" customFormat="1" x14ac:dyDescent="0.3">
      <c r="A152" s="10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T152" s="6"/>
      <c r="AW152" s="6"/>
      <c r="AZ152" s="6"/>
      <c r="BC152" s="6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</row>
    <row r="153" spans="1:78" s="5" customFormat="1" x14ac:dyDescent="0.3">
      <c r="A153" s="10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T153" s="6"/>
      <c r="AW153" s="6"/>
      <c r="AZ153" s="6"/>
      <c r="BC153" s="6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</row>
    <row r="154" spans="1:78" s="5" customFormat="1" x14ac:dyDescent="0.3">
      <c r="A154" s="10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T154" s="6"/>
      <c r="AW154" s="6"/>
      <c r="AZ154" s="6"/>
      <c r="BC154" s="6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</row>
    <row r="155" spans="1:78" s="5" customFormat="1" x14ac:dyDescent="0.3">
      <c r="A155" s="10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T155" s="6"/>
      <c r="AW155" s="6"/>
      <c r="AZ155" s="6"/>
      <c r="BC155" s="6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</row>
  </sheetData>
  <conditionalFormatting sqref="X8:X21">
    <cfRule type="containsText" dxfId="67" priority="37" operator="containsText" text="United States">
      <formula>NOT(ISERROR(SEARCH("United States",X8)))</formula>
    </cfRule>
    <cfRule type="containsText" dxfId="66" priority="38" operator="containsText" text="Vietnam">
      <formula>NOT(ISERROR(SEARCH("Vietnam",X8)))</formula>
    </cfRule>
    <cfRule type="containsText" dxfId="65" priority="39" operator="containsText" text="Uruguay">
      <formula>NOT(ISERROR(SEARCH("Uruguay",X8)))</formula>
    </cfRule>
    <cfRule type="containsText" dxfId="64" priority="40" operator="containsText" text="United Arab Emirates">
      <formula>NOT(ISERROR(SEARCH("United Arab Emirates",X8)))</formula>
    </cfRule>
    <cfRule type="containsText" dxfId="63" priority="41" operator="containsText" text="Tunisia">
      <formula>NOT(ISERROR(SEARCH("Tunisia",X8)))</formula>
    </cfRule>
    <cfRule type="containsText" dxfId="62" priority="42" operator="containsText" text="Thailand">
      <formula>NOT(ISERROR(SEARCH("Thailand",X8)))</formula>
    </cfRule>
    <cfRule type="containsText" dxfId="61" priority="43" operator="containsText" text="Singapore">
      <formula>NOT(ISERROR(SEARCH("Singapore",X8)))</formula>
    </cfRule>
    <cfRule type="containsText" dxfId="60" priority="44" operator="containsText" text="Shanghai-China">
      <formula>NOT(ISERROR(SEARCH("Shanghai-China",X8)))</formula>
    </cfRule>
    <cfRule type="containsText" dxfId="59" priority="45" operator="containsText" text="Serbia, Republic of">
      <formula>NOT(ISERROR(SEARCH("Serbia, Republic of",X8)))</formula>
    </cfRule>
    <cfRule type="containsText" dxfId="58" priority="46" operator="containsText" text="Russian Federation">
      <formula>NOT(ISERROR(SEARCH("Russian Federation",X8)))</formula>
    </cfRule>
    <cfRule type="containsText" dxfId="57" priority="47" operator="containsText" text="Romania">
      <formula>NOT(ISERROR(SEARCH("Romania",X8)))</formula>
    </cfRule>
    <cfRule type="containsText" dxfId="56" priority="48" operator="containsText" text="Qatar">
      <formula>NOT(ISERROR(SEARCH("Qatar",X8)))</formula>
    </cfRule>
    <cfRule type="containsText" dxfId="55" priority="49" operator="containsText" text="Peru">
      <formula>NOT(ISERROR(SEARCH("Peru",X8)))</formula>
    </cfRule>
    <cfRule type="containsText" dxfId="54" priority="50" operator="containsText" text="Montenegro, Republic of">
      <formula>NOT(ISERROR(SEARCH("Montenegro, Republic of",X8)))</formula>
    </cfRule>
    <cfRule type="containsText" dxfId="53" priority="51" operator="containsText" text="Malaysia">
      <formula>NOT(ISERROR(SEARCH("Malaysia",X8)))</formula>
    </cfRule>
    <cfRule type="containsText" dxfId="52" priority="52" operator="containsText" text="Macao-China">
      <formula>NOT(ISERROR(SEARCH("Macao-China",X8)))</formula>
    </cfRule>
    <cfRule type="containsText" dxfId="51" priority="53" operator="containsText" text="Lithuania">
      <formula>NOT(ISERROR(SEARCH("Lithuania",X8)))</formula>
    </cfRule>
    <cfRule type="containsText" dxfId="50" priority="54" operator="containsText" text="Liechtenstein">
      <formula>NOT(ISERROR(SEARCH("Liechtenstein",X8)))</formula>
    </cfRule>
    <cfRule type="containsText" dxfId="49" priority="55" operator="containsText" text="Latvia">
      <formula>NOT(ISERROR(SEARCH("Latvia",X8)))</formula>
    </cfRule>
    <cfRule type="containsText" dxfId="48" priority="56" operator="containsText" text="Kazakhstan">
      <formula>NOT(ISERROR(SEARCH("Kazakhstan",X8)))</formula>
    </cfRule>
    <cfRule type="containsText" dxfId="47" priority="57" operator="containsText" text="Jordan">
      <formula>NOT(ISERROR(SEARCH("Jordan",X8)))</formula>
    </cfRule>
    <cfRule type="containsText" dxfId="46" priority="58" operator="containsText" text="Indonesia">
      <formula>NOT(ISERROR(SEARCH("Indonesia",X8)))</formula>
    </cfRule>
    <cfRule type="containsText" dxfId="45" priority="59" operator="containsText" text="Hong Kong-China">
      <formula>NOT(ISERROR(SEARCH("Hong Kong-China",X8)))</formula>
    </cfRule>
    <cfRule type="containsText" dxfId="44" priority="60" operator="containsText" text="Cyprus">
      <formula>NOT(ISERROR(SEARCH("Cyprus",X8)))</formula>
    </cfRule>
    <cfRule type="containsText" dxfId="43" priority="61" operator="containsText" text="Croatia">
      <formula>NOT(ISERROR(SEARCH("Croatia",X8)))</formula>
    </cfRule>
    <cfRule type="containsText" dxfId="42" priority="62" operator="containsText" text="Costa Rica">
      <formula>NOT(ISERROR(SEARCH("Costa Rica",X8)))</formula>
    </cfRule>
    <cfRule type="containsText" dxfId="41" priority="63" operator="containsText" text="Colombia">
      <formula>NOT(ISERROR(SEARCH("Colombia",X8)))</formula>
    </cfRule>
    <cfRule type="containsText" dxfId="40" priority="64" operator="containsText" text="Chinese Taipei">
      <formula>NOT(ISERROR(SEARCH("Chinese Taipei",X8)))</formula>
    </cfRule>
    <cfRule type="containsText" dxfId="39" priority="65" operator="containsText" text="Bulgaria">
      <formula>NOT(ISERROR(SEARCH("Bulgaria",X8)))</formula>
    </cfRule>
    <cfRule type="containsText" dxfId="38" priority="66" operator="containsText" text="Brazil">
      <formula>NOT(ISERROR(SEARCH("Brazil",X8)))</formula>
    </cfRule>
    <cfRule type="containsText" dxfId="37" priority="67" operator="containsText" text="Argentina">
      <formula>NOT(ISERROR(SEARCH("Argentina",X8)))</formula>
    </cfRule>
    <cfRule type="containsText" dxfId="36" priority="68" operator="containsText" text="Albania">
      <formula>NOT(ISERROR(SEARCH("Albania",X8)))</formula>
    </cfRule>
  </conditionalFormatting>
  <conditionalFormatting sqref="AR28:BC28">
    <cfRule type="expression" dxfId="35" priority="36">
      <formula>OR(AR28&lt;-1,AR28&gt;1)</formula>
    </cfRule>
  </conditionalFormatting>
  <conditionalFormatting sqref="X36:X102">
    <cfRule type="containsText" dxfId="34" priority="4" operator="containsText" text="United States">
      <formula>NOT(ISERROR(SEARCH("United States",X36)))</formula>
    </cfRule>
    <cfRule type="containsText" dxfId="33" priority="5" operator="containsText" text="Vietnam">
      <formula>NOT(ISERROR(SEARCH("Vietnam",X36)))</formula>
    </cfRule>
    <cfRule type="containsText" dxfId="32" priority="6" operator="containsText" text="Uruguay">
      <formula>NOT(ISERROR(SEARCH("Uruguay",X36)))</formula>
    </cfRule>
    <cfRule type="containsText" dxfId="31" priority="7" operator="containsText" text="United Arab Emirates">
      <formula>NOT(ISERROR(SEARCH("United Arab Emirates",X36)))</formula>
    </cfRule>
    <cfRule type="containsText" dxfId="30" priority="8" operator="containsText" text="Tunisia">
      <formula>NOT(ISERROR(SEARCH("Tunisia",X36)))</formula>
    </cfRule>
    <cfRule type="containsText" dxfId="29" priority="9" operator="containsText" text="Thailand">
      <formula>NOT(ISERROR(SEARCH("Thailand",X36)))</formula>
    </cfRule>
    <cfRule type="containsText" dxfId="28" priority="10" operator="containsText" text="Singapore">
      <formula>NOT(ISERROR(SEARCH("Singapore",X36)))</formula>
    </cfRule>
    <cfRule type="containsText" dxfId="27" priority="11" operator="containsText" text="Shanghai-China">
      <formula>NOT(ISERROR(SEARCH("Shanghai-China",X36)))</formula>
    </cfRule>
    <cfRule type="containsText" dxfId="26" priority="12" operator="containsText" text="Serbia, Republic of">
      <formula>NOT(ISERROR(SEARCH("Serbia, Republic of",X36)))</formula>
    </cfRule>
    <cfRule type="containsText" dxfId="25" priority="13" operator="containsText" text="Russian Federation">
      <formula>NOT(ISERROR(SEARCH("Russian Federation",X36)))</formula>
    </cfRule>
    <cfRule type="containsText" dxfId="24" priority="14" operator="containsText" text="Romania">
      <formula>NOT(ISERROR(SEARCH("Romania",X36)))</formula>
    </cfRule>
    <cfRule type="containsText" dxfId="23" priority="15" operator="containsText" text="Qatar">
      <formula>NOT(ISERROR(SEARCH("Qatar",X36)))</formula>
    </cfRule>
    <cfRule type="containsText" dxfId="22" priority="16" operator="containsText" text="Peru">
      <formula>NOT(ISERROR(SEARCH("Peru",X36)))</formula>
    </cfRule>
    <cfRule type="containsText" dxfId="21" priority="17" operator="containsText" text="Montenegro, Republic of">
      <formula>NOT(ISERROR(SEARCH("Montenegro, Republic of",X36)))</formula>
    </cfRule>
    <cfRule type="containsText" dxfId="20" priority="18" operator="containsText" text="Malaysia">
      <formula>NOT(ISERROR(SEARCH("Malaysia",X36)))</formula>
    </cfRule>
    <cfRule type="containsText" dxfId="19" priority="19" operator="containsText" text="Macao-China">
      <formula>NOT(ISERROR(SEARCH("Macao-China",X36)))</formula>
    </cfRule>
    <cfRule type="containsText" dxfId="18" priority="20" operator="containsText" text="Lithuania">
      <formula>NOT(ISERROR(SEARCH("Lithuania",X36)))</formula>
    </cfRule>
    <cfRule type="containsText" dxfId="17" priority="21" operator="containsText" text="Liechtenstein">
      <formula>NOT(ISERROR(SEARCH("Liechtenstein",X36)))</formula>
    </cfRule>
    <cfRule type="containsText" dxfId="16" priority="22" operator="containsText" text="Latvia">
      <formula>NOT(ISERROR(SEARCH("Latvia",X36)))</formula>
    </cfRule>
    <cfRule type="containsText" dxfId="15" priority="23" operator="containsText" text="Kazakhstan">
      <formula>NOT(ISERROR(SEARCH("Kazakhstan",X36)))</formula>
    </cfRule>
    <cfRule type="containsText" dxfId="14" priority="24" operator="containsText" text="Jordan">
      <formula>NOT(ISERROR(SEARCH("Jordan",X36)))</formula>
    </cfRule>
    <cfRule type="containsText" dxfId="13" priority="25" operator="containsText" text="Indonesia">
      <formula>NOT(ISERROR(SEARCH("Indonesia",X36)))</formula>
    </cfRule>
    <cfRule type="containsText" dxfId="12" priority="26" operator="containsText" text="Hong Kong-China">
      <formula>NOT(ISERROR(SEARCH("Hong Kong-China",X36)))</formula>
    </cfRule>
    <cfRule type="containsText" dxfId="11" priority="27" operator="containsText" text="Cyprus">
      <formula>NOT(ISERROR(SEARCH("Cyprus",X36)))</formula>
    </cfRule>
    <cfRule type="containsText" dxfId="10" priority="28" operator="containsText" text="Croatia">
      <formula>NOT(ISERROR(SEARCH("Croatia",X36)))</formula>
    </cfRule>
    <cfRule type="containsText" dxfId="9" priority="29" operator="containsText" text="Costa Rica">
      <formula>NOT(ISERROR(SEARCH("Costa Rica",X36)))</formula>
    </cfRule>
    <cfRule type="containsText" dxfId="8" priority="30" operator="containsText" text="Colombia">
      <formula>NOT(ISERROR(SEARCH("Colombia",X36)))</formula>
    </cfRule>
    <cfRule type="containsText" dxfId="7" priority="31" operator="containsText" text="Chinese Taipei">
      <formula>NOT(ISERROR(SEARCH("Chinese Taipei",X36)))</formula>
    </cfRule>
    <cfRule type="containsText" dxfId="6" priority="32" operator="containsText" text="Bulgaria">
      <formula>NOT(ISERROR(SEARCH("Bulgaria",X36)))</formula>
    </cfRule>
    <cfRule type="containsText" dxfId="5" priority="33" operator="containsText" text="Brazil">
      <formula>NOT(ISERROR(SEARCH("Brazil",X36)))</formula>
    </cfRule>
    <cfRule type="containsText" dxfId="4" priority="34" operator="containsText" text="Argentina">
      <formula>NOT(ISERROR(SEARCH("Argentina",X36)))</formula>
    </cfRule>
    <cfRule type="containsText" dxfId="3" priority="35" operator="containsText" text="Albania">
      <formula>NOT(ISERROR(SEARCH("Albania",X36)))</formula>
    </cfRule>
  </conditionalFormatting>
  <conditionalFormatting sqref="X104:X106">
    <cfRule type="containsText" dxfId="2" priority="1" operator="containsText" text="Massachusetts">
      <formula>NOT(ISERROR(SEARCH("Massachusetts",X104)))</formula>
    </cfRule>
    <cfRule type="containsText" dxfId="1" priority="2" operator="containsText" text="Florida">
      <formula>NOT(ISERROR(SEARCH("Florida",X104)))</formula>
    </cfRule>
    <cfRule type="containsText" dxfId="0" priority="3" operator="containsText" text="Connecticut">
      <formula>NOT(ISERROR(SEARCH("Connecticut",X104)))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Graphique page 1</vt:lpstr>
      <vt:lpstr>Graphique 1</vt:lpstr>
      <vt:lpstr>Graphique 2</vt:lpstr>
      <vt:lpstr>Tableau 1</vt:lpstr>
      <vt:lpstr>Graphique 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SENNE Valerie</cp:lastModifiedBy>
  <cp:lastPrinted>2016-06-13T07:43:31Z</cp:lastPrinted>
  <dcterms:created xsi:type="dcterms:W3CDTF">2015-12-18T09:05:00Z</dcterms:created>
  <dcterms:modified xsi:type="dcterms:W3CDTF">2016-06-21T13:21:27Z</dcterms:modified>
</cp:coreProperties>
</file>